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30" windowWidth="13995" windowHeight="7905" activeTab="6"/>
  </bookViews>
  <sheets>
    <sheet name="2017" sheetId="1" r:id="rId1"/>
    <sheet name="2016" sheetId="12" r:id="rId2"/>
    <sheet name="2015 ok" sheetId="11" r:id="rId3"/>
    <sheet name="2014 ok" sheetId="10" r:id="rId4"/>
    <sheet name="2013 ok" sheetId="9" r:id="rId5"/>
    <sheet name="2012 ok" sheetId="5" r:id="rId6"/>
    <sheet name="2011 ok" sheetId="4" r:id="rId7"/>
  </sheets>
  <externalReferences>
    <externalReference r:id="rId8"/>
  </externalReferences>
  <definedNames>
    <definedName name="_xlnm._FilterDatabase" localSheetId="6" hidden="1">'2011 ok'!$A$56:$O$56</definedName>
    <definedName name="_xlnm._FilterDatabase" localSheetId="5" hidden="1">'2012 ok'!$A$52:$O$153</definedName>
    <definedName name="_xlnm._FilterDatabase" localSheetId="4" hidden="1">'2013 ok'!$A$51:$O$159</definedName>
    <definedName name="_xlnm._FilterDatabase" localSheetId="3" hidden="1">'2014 ok'!$A$51:$O$154</definedName>
    <definedName name="_xlnm._FilterDatabase" localSheetId="2" hidden="1">'2015 ok'!$A$53:$O$53</definedName>
    <definedName name="_xlnm._FilterDatabase" localSheetId="0" hidden="1">'2017'!$A$52:$O$52</definedName>
    <definedName name="_xlnm.Print_Area" localSheetId="6">'2011 ok'!$A$1:$I$176</definedName>
    <definedName name="_xlnm.Print_Area" localSheetId="5">'2012 ok'!$A$1:$I$175</definedName>
    <definedName name="_xlnm.Print_Area" localSheetId="4">'2013 ok'!$A$1:$I$177</definedName>
    <definedName name="_xlnm.Print_Area" localSheetId="3">'2014 ok'!$A$1:$I$172</definedName>
    <definedName name="_xlnm.Print_Area" localSheetId="2">'2015 ok'!$A$1:$I$181</definedName>
    <definedName name="_xlnm.Print_Area" localSheetId="0">'2017'!$A$1:$H$171</definedName>
  </definedNames>
  <calcPr calcId="125725"/>
</workbook>
</file>

<file path=xl/calcChain.xml><?xml version="1.0" encoding="utf-8"?>
<calcChain xmlns="http://schemas.openxmlformats.org/spreadsheetml/2006/main">
  <c r="G169" i="12"/>
  <c r="F169"/>
  <c r="E169"/>
  <c r="G168"/>
  <c r="F168"/>
  <c r="E168"/>
  <c r="G167"/>
  <c r="F167"/>
  <c r="E167"/>
  <c r="G166"/>
  <c r="F166"/>
  <c r="E166"/>
  <c r="G165"/>
  <c r="F165"/>
  <c r="E165"/>
  <c r="G164"/>
  <c r="F164"/>
  <c r="E164"/>
  <c r="G163"/>
  <c r="F163"/>
  <c r="E163"/>
  <c r="G162"/>
  <c r="F162"/>
  <c r="E162"/>
  <c r="G161"/>
  <c r="F161"/>
  <c r="E161"/>
  <c r="G160"/>
  <c r="F160"/>
  <c r="E160"/>
  <c r="G159"/>
  <c r="F159"/>
  <c r="E159"/>
  <c r="G158"/>
  <c r="F158"/>
  <c r="E158"/>
  <c r="G157"/>
  <c r="F157"/>
  <c r="E157"/>
  <c r="G156"/>
  <c r="F156"/>
  <c r="E156"/>
  <c r="G155"/>
  <c r="F155"/>
  <c r="E155"/>
  <c r="G154"/>
  <c r="F154"/>
  <c r="E154"/>
  <c r="G153"/>
  <c r="F153"/>
  <c r="E153"/>
  <c r="G152"/>
  <c r="F152"/>
  <c r="E152"/>
  <c r="G151"/>
  <c r="F151"/>
  <c r="E151"/>
  <c r="G150"/>
  <c r="F150"/>
  <c r="E150"/>
  <c r="G149"/>
  <c r="F149"/>
  <c r="E149"/>
  <c r="G148"/>
  <c r="F148"/>
  <c r="E148"/>
  <c r="G147"/>
  <c r="F147"/>
  <c r="E147"/>
  <c r="G146"/>
  <c r="F146"/>
  <c r="E146"/>
  <c r="G145"/>
  <c r="F145"/>
  <c r="E145"/>
  <c r="G144"/>
  <c r="F144"/>
  <c r="E144"/>
  <c r="G143"/>
  <c r="F143"/>
  <c r="E143"/>
  <c r="G142"/>
  <c r="F142"/>
  <c r="E142"/>
  <c r="G141"/>
  <c r="F141"/>
  <c r="E141"/>
  <c r="G140"/>
  <c r="F140"/>
  <c r="E140"/>
  <c r="G139"/>
  <c r="F139"/>
  <c r="E139"/>
  <c r="G138"/>
  <c r="F138"/>
  <c r="E138"/>
  <c r="G137"/>
  <c r="F137"/>
  <c r="E137"/>
  <c r="G136"/>
  <c r="F136"/>
  <c r="E136"/>
  <c r="G135"/>
  <c r="F135"/>
  <c r="E135"/>
  <c r="G134"/>
  <c r="F134"/>
  <c r="E134"/>
  <c r="G133"/>
  <c r="F133"/>
  <c r="E133"/>
  <c r="G132"/>
  <c r="F132"/>
  <c r="E132"/>
  <c r="G131"/>
  <c r="F131"/>
  <c r="E131"/>
  <c r="G130"/>
  <c r="F130"/>
  <c r="E130"/>
  <c r="G129"/>
  <c r="F129"/>
  <c r="E129"/>
  <c r="G128"/>
  <c r="F128"/>
  <c r="E128"/>
  <c r="G127"/>
  <c r="F127"/>
  <c r="E127"/>
  <c r="G126"/>
  <c r="F126"/>
  <c r="E126"/>
  <c r="G125"/>
  <c r="F125"/>
  <c r="E125"/>
  <c r="G124"/>
  <c r="F124"/>
  <c r="E124"/>
  <c r="G123"/>
  <c r="F123"/>
  <c r="E123"/>
  <c r="G122"/>
  <c r="F122"/>
  <c r="E122"/>
  <c r="G121"/>
  <c r="F121"/>
  <c r="E121"/>
  <c r="G120"/>
  <c r="F120"/>
  <c r="E120"/>
  <c r="G119"/>
  <c r="F119"/>
  <c r="E119"/>
  <c r="G118"/>
  <c r="F118"/>
  <c r="E118"/>
  <c r="G117"/>
  <c r="F117"/>
  <c r="E117"/>
  <c r="G116"/>
  <c r="F116"/>
  <c r="E116"/>
  <c r="G115"/>
  <c r="F115"/>
  <c r="E115"/>
  <c r="G114"/>
  <c r="F114"/>
  <c r="E114"/>
  <c r="G113"/>
  <c r="F113"/>
  <c r="E113"/>
  <c r="G112"/>
  <c r="F112"/>
  <c r="E112"/>
  <c r="G111"/>
  <c r="F111"/>
  <c r="E111"/>
  <c r="G110"/>
  <c r="F110"/>
  <c r="E110"/>
  <c r="G109"/>
  <c r="F109"/>
  <c r="E109"/>
  <c r="G108"/>
  <c r="F108"/>
  <c r="E108"/>
  <c r="G107"/>
  <c r="F107"/>
  <c r="E107"/>
  <c r="G106"/>
  <c r="F106"/>
  <c r="E106"/>
  <c r="G105"/>
  <c r="F105"/>
  <c r="E105"/>
  <c r="G104"/>
  <c r="F104"/>
  <c r="E104"/>
  <c r="G103"/>
  <c r="F103"/>
  <c r="E103"/>
  <c r="G102"/>
  <c r="F102"/>
  <c r="E102"/>
  <c r="G101"/>
  <c r="F101"/>
  <c r="E101"/>
  <c r="G100"/>
  <c r="F100"/>
  <c r="E100"/>
  <c r="G99"/>
  <c r="F99"/>
  <c r="E99"/>
  <c r="G98"/>
  <c r="F98"/>
  <c r="E98"/>
  <c r="G97"/>
  <c r="F97"/>
  <c r="E97"/>
  <c r="G96"/>
  <c r="F96"/>
  <c r="E96"/>
  <c r="G95"/>
  <c r="F95"/>
  <c r="E95"/>
  <c r="G94"/>
  <c r="F94"/>
  <c r="E94"/>
  <c r="G93"/>
  <c r="F93"/>
  <c r="E93"/>
  <c r="G92"/>
  <c r="F92"/>
  <c r="E92"/>
  <c r="G91"/>
  <c r="F91"/>
  <c r="E91"/>
  <c r="G90"/>
  <c r="F90"/>
  <c r="E90"/>
  <c r="G89"/>
  <c r="F89"/>
  <c r="E89"/>
  <c r="G88"/>
  <c r="F88"/>
  <c r="E88"/>
  <c r="G87"/>
  <c r="F87"/>
  <c r="E87"/>
  <c r="G86"/>
  <c r="F86"/>
  <c r="E86"/>
  <c r="G85"/>
  <c r="F85"/>
  <c r="E85"/>
  <c r="G84"/>
  <c r="F84"/>
  <c r="E84"/>
  <c r="G83"/>
  <c r="F83"/>
  <c r="E83"/>
  <c r="G82"/>
  <c r="F82"/>
  <c r="E82"/>
  <c r="G81"/>
  <c r="F81"/>
  <c r="E81"/>
  <c r="G80"/>
  <c r="F80"/>
  <c r="E80"/>
  <c r="G79"/>
  <c r="F79"/>
  <c r="E79"/>
  <c r="G78"/>
  <c r="F78"/>
  <c r="E78"/>
  <c r="G77"/>
  <c r="F77"/>
  <c r="E77"/>
  <c r="G76"/>
  <c r="F76"/>
  <c r="E76"/>
  <c r="G75"/>
  <c r="F75"/>
  <c r="E75"/>
  <c r="G74"/>
  <c r="F74"/>
  <c r="E74"/>
  <c r="G73"/>
  <c r="F73"/>
  <c r="E73"/>
  <c r="G72"/>
  <c r="F72"/>
  <c r="E72"/>
  <c r="G71"/>
  <c r="F71"/>
  <c r="E71"/>
  <c r="G70"/>
  <c r="F70"/>
  <c r="E70"/>
  <c r="G69"/>
  <c r="F69"/>
  <c r="E69"/>
  <c r="G68"/>
  <c r="F68"/>
  <c r="E68"/>
  <c r="G67"/>
  <c r="F67"/>
  <c r="E67"/>
  <c r="G66"/>
  <c r="F66"/>
  <c r="E66"/>
  <c r="G65"/>
  <c r="F65"/>
  <c r="E65"/>
  <c r="G64"/>
  <c r="F64"/>
  <c r="E64"/>
  <c r="G63"/>
  <c r="F63"/>
  <c r="E63"/>
  <c r="G62"/>
  <c r="F62"/>
  <c r="E62"/>
  <c r="G61"/>
  <c r="F61"/>
  <c r="E61"/>
  <c r="G60"/>
  <c r="F60"/>
  <c r="E60"/>
  <c r="G59"/>
  <c r="F59"/>
  <c r="E59"/>
  <c r="G58"/>
  <c r="F58"/>
  <c r="E58"/>
  <c r="G57"/>
  <c r="F57"/>
  <c r="E57"/>
  <c r="G56"/>
  <c r="F56"/>
  <c r="E56"/>
  <c r="G20" i="11" l="1"/>
  <c r="F20"/>
  <c r="G20" i="10"/>
  <c r="F20"/>
</calcChain>
</file>

<file path=xl/sharedStrings.xml><?xml version="1.0" encoding="utf-8"?>
<sst xmlns="http://schemas.openxmlformats.org/spreadsheetml/2006/main" count="1278" uniqueCount="426">
  <si>
    <t>Ejercicio</t>
  </si>
  <si>
    <t>Periodo que se reporta</t>
  </si>
  <si>
    <t>Clave, denominación y presupuesto del capítulo con base en la clasificación económica del gasto</t>
  </si>
  <si>
    <t>Clave del capítulo</t>
  </si>
  <si>
    <t>Denominación del capítulo</t>
  </si>
  <si>
    <t>Presupuesto asignado por capítulo</t>
  </si>
  <si>
    <t>Presupuesto modificado por capítulo</t>
  </si>
  <si>
    <t>Presupuesto ejercido por capítulo</t>
  </si>
  <si>
    <t>Clave del concepto</t>
  </si>
  <si>
    <t>Denominación del concepto</t>
  </si>
  <si>
    <t>Presupuesto asignado por concepto</t>
  </si>
  <si>
    <t>Presupuesto modificado por concepto</t>
  </si>
  <si>
    <t>Presupuesto ejercido por concepto</t>
  </si>
  <si>
    <t>Clave de la partida</t>
  </si>
  <si>
    <t>Denominación de la partida</t>
  </si>
  <si>
    <t>Presupuesto asignado por partida,</t>
  </si>
  <si>
    <t>Presupuesto modificado por partida</t>
  </si>
  <si>
    <t>presupuesto ejercido por partida</t>
  </si>
  <si>
    <t>Justificación de la modificación del presupuesto, en su caso</t>
  </si>
  <si>
    <t>Hipervínculo al informe trimestral de avance programático y presupuestal del sujeto obligado</t>
  </si>
  <si>
    <r>
      <t>Artículo 121, Fracción XXXIII.- </t>
    </r>
    <r>
      <rPr>
        <sz val="12"/>
        <color theme="1"/>
        <rFont val="Arial"/>
        <family val="2"/>
      </rPr>
      <t xml:space="preserve">Informe de avances programáticos o presupuestales, balances generales y su estado financiero; </t>
    </r>
  </si>
  <si>
    <t>En su caso, el Hipervínculo a los balances generales del Sujeto Obligado</t>
  </si>
  <si>
    <t>En su caso, el Hipervínculo al estado financiero del Sujeto Obligado</t>
  </si>
  <si>
    <t>Hipervínculo al sitio de Internet de la Secretaría de Finanzas en el apartado donde se publica la información sobre el avance programático presupuestal trimestral y acumulado consolidado</t>
  </si>
  <si>
    <t>Hipervínculo al sitio de Internet de la Secretaría de Finanzas en el apartado donde se publica la información trimestral relativa al Título Quinto de la Ley General de Contabilidad Gubernamental</t>
  </si>
  <si>
    <t>La Secretaría de Protección Civil no genera balances generales</t>
  </si>
  <si>
    <t>La Secretaría de protección Civil no genera estados financieros</t>
  </si>
  <si>
    <t>Área(s) o unidad(es) administrativa(s) que genera(n) o posee(n) la información: Jefatura de Unidad Departamental de Recursos Financieros de la Dirección de Administración</t>
  </si>
  <si>
    <t>Periodo de actualización de la información: trimestral y anual, según</t>
  </si>
  <si>
    <t xml:space="preserve"> corresponda (a mas tardar 45 días naturales después de concluido el trimestre correspondiente)</t>
  </si>
  <si>
    <t>Octubre -diciembre</t>
  </si>
  <si>
    <t>Servicios Personales</t>
  </si>
  <si>
    <t>Materiales Y Suministros</t>
  </si>
  <si>
    <t>Servicios Generales</t>
  </si>
  <si>
    <t>Bienes Muebles E Inmuebles</t>
  </si>
  <si>
    <t>Remuneraciones al personal de carácter permanente</t>
  </si>
  <si>
    <t>Remuneraciones adicionales y especiales</t>
  </si>
  <si>
    <t>Alimentos y utensilios</t>
  </si>
  <si>
    <t>Combustibles, lubricantes y aditivos</t>
  </si>
  <si>
    <t>Vestuario, blancos, prendas de protección y artículos deportivos</t>
  </si>
  <si>
    <t>Servicios básicos</t>
  </si>
  <si>
    <t>Servicios oficiales</t>
  </si>
  <si>
    <t xml:space="preserve">Servicios personales.    </t>
  </si>
  <si>
    <t xml:space="preserve">Materiales y suministros.   </t>
  </si>
  <si>
    <t xml:space="preserve">Servicios generales.    </t>
  </si>
  <si>
    <t>Transferencias, asignaciones, subsidios y otras ayudas.</t>
  </si>
  <si>
    <t xml:space="preserve">Bienes muebles, inmuebles e intangibles. </t>
  </si>
  <si>
    <t xml:space="preserve">Remuneraciones al personal de carácter permanente.               </t>
  </si>
  <si>
    <t xml:space="preserve">Remuneraciones al personal de carácter transitorio.               </t>
  </si>
  <si>
    <t xml:space="preserve">Remuneraciones adicionales y especiales.                 </t>
  </si>
  <si>
    <t xml:space="preserve">Seguridad social.                   </t>
  </si>
  <si>
    <t xml:space="preserve">Otras prestaciones sociales y económicas.                </t>
  </si>
  <si>
    <t xml:space="preserve">Pago de estímulos a servidores públicos.               </t>
  </si>
  <si>
    <t xml:space="preserve">Materiales de administración, emisión de documentos y artículos oficiales.            </t>
  </si>
  <si>
    <t xml:space="preserve">Alimentos y utensilios.                  </t>
  </si>
  <si>
    <t xml:space="preserve">Materias primas y materiales de producción y comercialización.             </t>
  </si>
  <si>
    <t xml:space="preserve">Materiales y artículos de construcción y de reparación.             </t>
  </si>
  <si>
    <t xml:space="preserve">Productos químicos, farmacéuticos y de laboratorio.               </t>
  </si>
  <si>
    <t xml:space="preserve">Combustibles, lubricantes y aditivos.                 </t>
  </si>
  <si>
    <t xml:space="preserve">Vestuario, blancos, prendas de protección y artículos deportivos.             </t>
  </si>
  <si>
    <t xml:space="preserve">Herramientas, refacciones y accesorios menores.                </t>
  </si>
  <si>
    <t xml:space="preserve">Servicios básicos.                   </t>
  </si>
  <si>
    <t xml:space="preserve">Servicios de arrendamiento.                  </t>
  </si>
  <si>
    <t xml:space="preserve">Servicios profesionales, científicos, técnicos y otros servicios.              </t>
  </si>
  <si>
    <t xml:space="preserve">Servicios financieros, bancarios y comerciales.                </t>
  </si>
  <si>
    <t xml:space="preserve">Servicios de instalación, reparación, mantenimiento y conservación.              </t>
  </si>
  <si>
    <t xml:space="preserve">Servicios de comunicación social y publicidad.               </t>
  </si>
  <si>
    <t xml:space="preserve">Servicios de traslado y viáticos.                </t>
  </si>
  <si>
    <t xml:space="preserve">Servicios oficiales.                   </t>
  </si>
  <si>
    <t xml:space="preserve">Otros servicios generales.                  </t>
  </si>
  <si>
    <t xml:space="preserve">Ayudas sociales.                   </t>
  </si>
  <si>
    <t xml:space="preserve">Mobiliario y equipo de administración.                </t>
  </si>
  <si>
    <t xml:space="preserve">Mobiliario y equipo educacional y recreativo.               </t>
  </si>
  <si>
    <t xml:space="preserve">Equipo e instrumental médico y de laboratorio.              </t>
  </si>
  <si>
    <t xml:space="preserve">Vehículos y equipo de transporte.                </t>
  </si>
  <si>
    <t xml:space="preserve">Maquinaria, otros equipos y herramientas.                </t>
  </si>
  <si>
    <t xml:space="preserve">Activos intangibles.                   </t>
  </si>
  <si>
    <t>Impuestos sobre nóminas y otros que se deriven de una relación laboral.</t>
  </si>
  <si>
    <t xml:space="preserve">Sueldos base al personal permanente.                </t>
  </si>
  <si>
    <t xml:space="preserve">Sueldos al personal a lista de raya base.             </t>
  </si>
  <si>
    <t xml:space="preserve">Honorarios asimilables a salarios.                 </t>
  </si>
  <si>
    <t xml:space="preserve">Sueldos base al personal eventual.                </t>
  </si>
  <si>
    <t xml:space="preserve">Retribuciones por servicios de carácter social.               </t>
  </si>
  <si>
    <t xml:space="preserve">Prima quinquenal por años de servicios efectivos prestados.             </t>
  </si>
  <si>
    <t xml:space="preserve">Prima de vacaciones.                  </t>
  </si>
  <si>
    <t xml:space="preserve">Gratificación de fin de año.                </t>
  </si>
  <si>
    <t xml:space="preserve">Horas extraordinarias.                   </t>
  </si>
  <si>
    <t xml:space="preserve">Compensaciones.                    </t>
  </si>
  <si>
    <t xml:space="preserve">Compensaciones por servicios eventuales.                 </t>
  </si>
  <si>
    <t xml:space="preserve">Compensaciones adicionales y provisionales por servicios especiales.              </t>
  </si>
  <si>
    <t xml:space="preserve">Aportaciones a instituciones de seguridad social.               </t>
  </si>
  <si>
    <t xml:space="preserve">Aportaciones a fondos de vivienda.                </t>
  </si>
  <si>
    <t xml:space="preserve">Aportaciones al sistema para el retiro o a la administradora de fondos para el retiro y ahorro solidario.   </t>
  </si>
  <si>
    <t xml:space="preserve">Primas por seguro de vida del personal civil.             </t>
  </si>
  <si>
    <t xml:space="preserve">Primas por seguro de retiro del personal al servicio de las unidades responsables del gasto del Distrito Federal.   </t>
  </si>
  <si>
    <t xml:space="preserve">Cuotas para el fondo de ahorro y fondo de trabajo.           </t>
  </si>
  <si>
    <t xml:space="preserve">Liquidaciones por indemnizaciones y por sueldos y salarios caídos.            </t>
  </si>
  <si>
    <t xml:space="preserve">Vales.                    </t>
  </si>
  <si>
    <t xml:space="preserve">Apoyo económico por defunción de familiares directos.              </t>
  </si>
  <si>
    <t xml:space="preserve">Asignaciones para requerimiento de cargos de servidores públicos de nivel técnico operativo, de confianza y personal de la rama médica. </t>
  </si>
  <si>
    <t xml:space="preserve">Asignaciones para prestaciones a personal sindicalizado y no sindicalizado.            </t>
  </si>
  <si>
    <t xml:space="preserve">Otras prestaciones contractuales.                  </t>
  </si>
  <si>
    <t xml:space="preserve">Asignaciones conmemorativas.                   </t>
  </si>
  <si>
    <t xml:space="preserve">Asignaciones para pago de antigüedad.                </t>
  </si>
  <si>
    <t xml:space="preserve">Asignaciones para requerimiento de cargos de servidores públicos superiores y de mandos medios así como de líderes coordinadores y enlaces. </t>
  </si>
  <si>
    <t xml:space="preserve">Becas a hijos de trabajadores.                </t>
  </si>
  <si>
    <t>Impuesto sobre nómina</t>
  </si>
  <si>
    <t xml:space="preserve">Otros impuestos derivados de una relación laboral.              </t>
  </si>
  <si>
    <t xml:space="preserve">Estímulos por productividad, eficiencia y calidad en el desempeño.            </t>
  </si>
  <si>
    <t xml:space="preserve">Premio de puntualidad.                  </t>
  </si>
  <si>
    <t xml:space="preserve">Premio de antigüedad.                  </t>
  </si>
  <si>
    <t xml:space="preserve">Premio de asistencia.                  </t>
  </si>
  <si>
    <t xml:space="preserve">Materiales, útiles y equipos menores de oficina.              </t>
  </si>
  <si>
    <t xml:space="preserve">Materiales y útiles de impresión y reproducción.              </t>
  </si>
  <si>
    <t xml:space="preserve">Materiales, útiles y equipos menores de tecnologías de la información y comunicaciones.         </t>
  </si>
  <si>
    <t xml:space="preserve">Material impreso e información digital.                </t>
  </si>
  <si>
    <t xml:space="preserve">Material de limpieza.                  </t>
  </si>
  <si>
    <t xml:space="preserve">Materiales y útiles de enseñanza.                </t>
  </si>
  <si>
    <t xml:space="preserve">Productos alimenticios y bebidas para personas.               </t>
  </si>
  <si>
    <t xml:space="preserve">Utensilios para el servicio de alimentación.               </t>
  </si>
  <si>
    <t xml:space="preserve">Productos de cuero, piel, plástico y hule adquiridos como materia prima.          </t>
  </si>
  <si>
    <t xml:space="preserve">Otros productos minerales no metálicos.                </t>
  </si>
  <si>
    <t xml:space="preserve">Cemento y productos de concreto.                </t>
  </si>
  <si>
    <t xml:space="preserve">Cal, yeso y productos de yeso.               </t>
  </si>
  <si>
    <t xml:space="preserve">Madera y productos de madera.                </t>
  </si>
  <si>
    <t xml:space="preserve">Vidrio y productos de vidrio.                </t>
  </si>
  <si>
    <t xml:space="preserve">Material eléctrico y electrónico.                 </t>
  </si>
  <si>
    <t xml:space="preserve">Artículos metálicos para la construcción.                </t>
  </si>
  <si>
    <t xml:space="preserve">Materiales complementarios.                   </t>
  </si>
  <si>
    <t xml:space="preserve">Otros materiales y artículos de construcción y reparación.             </t>
  </si>
  <si>
    <t xml:space="preserve">Medicinas y productos farmacéuticos.                 </t>
  </si>
  <si>
    <t xml:space="preserve">Materiales, accesorios y suministros médicos.                </t>
  </si>
  <si>
    <t xml:space="preserve">Materiales, accesorios y suministros de laboratorio.               </t>
  </si>
  <si>
    <t xml:space="preserve">Fibras sintéticas, hules, plásticos y derivados.               </t>
  </si>
  <si>
    <t xml:space="preserve">Vestuario y uniformes.                  </t>
  </si>
  <si>
    <t xml:space="preserve">Prendas de seguridad y protección personal.               </t>
  </si>
  <si>
    <t xml:space="preserve">Productos textiles.                   </t>
  </si>
  <si>
    <t xml:space="preserve">Herramientas menores.                   </t>
  </si>
  <si>
    <t xml:space="preserve">Refacciones y accesorios menores de edificios.               </t>
  </si>
  <si>
    <t xml:space="preserve">Refacciones y accesorios menores de mobiliario y equipo de administración, educacional y recreativo.        </t>
  </si>
  <si>
    <t xml:space="preserve">Refacciones y accesorios menores de equipo de cómputo y tecnologías de la información.        </t>
  </si>
  <si>
    <t xml:space="preserve">Refacciones y accesorios menores de equipo de transporte.             </t>
  </si>
  <si>
    <t xml:space="preserve">Refacciones y accesorios menores de maquinaria y otros equipos.            </t>
  </si>
  <si>
    <t xml:space="preserve">Refacciones y accesorios menores otros bienes muebles.              </t>
  </si>
  <si>
    <t xml:space="preserve">Contratación e instalación de energía eléctrica.               </t>
  </si>
  <si>
    <t xml:space="preserve">Servicio de energía eléctrica.                 </t>
  </si>
  <si>
    <t xml:space="preserve">Agua potable.                   </t>
  </si>
  <si>
    <t xml:space="preserve">Telefonía tradicional.                   </t>
  </si>
  <si>
    <t xml:space="preserve">Telefonía celular.                   </t>
  </si>
  <si>
    <t xml:space="preserve">Servicios de acceso de Internet, redes y procesamiento de información.           </t>
  </si>
  <si>
    <t xml:space="preserve">Servicios postales y telegráficos.                 </t>
  </si>
  <si>
    <t xml:space="preserve">Servicios integrales y otros servicios.                </t>
  </si>
  <si>
    <t xml:space="preserve">Arrendamiento de edificios.                  </t>
  </si>
  <si>
    <t xml:space="preserve">Arrendamiento de mobiliario y equipo de administración, educacional y recreativo.           </t>
  </si>
  <si>
    <t xml:space="preserve">Arrendamiento de maquinaria, otros equipos y herramientas.              </t>
  </si>
  <si>
    <t xml:space="preserve">Arrendamiento de activos intangibles.                 </t>
  </si>
  <si>
    <t xml:space="preserve">Otros arrendamientos.                   </t>
  </si>
  <si>
    <t xml:space="preserve">Servicios de diseño, arquitectura, ingeniería y actividades relacionadas.             </t>
  </si>
  <si>
    <t xml:space="preserve">Servicios de capacitación.                  </t>
  </si>
  <si>
    <t xml:space="preserve">Servicios de investigación científica y desarrollo.               </t>
  </si>
  <si>
    <t xml:space="preserve">Servicios de apoyo administrativo y fotocopiado.               </t>
  </si>
  <si>
    <t xml:space="preserve">Servicios de impresión.                  </t>
  </si>
  <si>
    <t xml:space="preserve">Servicios de vigilancia.                  </t>
  </si>
  <si>
    <t xml:space="preserve">Servicios profesionales, científicos, técnicos integrales y otros.              </t>
  </si>
  <si>
    <t xml:space="preserve">Servicios financieros y bancarios.                 </t>
  </si>
  <si>
    <t xml:space="preserve">Gastos de ensobretado y traslado de nómina.              </t>
  </si>
  <si>
    <t xml:space="preserve">Seguro de bienes patrimoniales.                 </t>
  </si>
  <si>
    <t xml:space="preserve">Fletes y maniobras.                  </t>
  </si>
  <si>
    <t xml:space="preserve">Conservación y mantenimiento menor de inmuebles.               </t>
  </si>
  <si>
    <t xml:space="preserve">Instalación, reparación y mantenimiento de mobiliario y equipo de administración, educacional y recreativo.        </t>
  </si>
  <si>
    <t xml:space="preserve">Instalación, reparación y mantenimiento de equipo de cómputo y tecnologías de la información.        </t>
  </si>
  <si>
    <t>Reparación, mantenimiento y conservación de equipo de transporte para la ejecución de programas de seguridad pública y atención de desastres naturales.</t>
  </si>
  <si>
    <t xml:space="preserve">Reparación, mantenimiento y conservación de equipo de transporte destinados a servicios públicos y operación de programas públicos.    </t>
  </si>
  <si>
    <t xml:space="preserve">Reparación, mantenimiento y conservación de equipo de transporte destinados a servidores públicos y servicios administrativos.      </t>
  </si>
  <si>
    <t xml:space="preserve">Instalación, reparación y mantenimiento de maquinaria, otros equipos y herramienta.           </t>
  </si>
  <si>
    <t xml:space="preserve">Servicios de limpieza y manejo de desechos.              </t>
  </si>
  <si>
    <t xml:space="preserve">Servicios de jardinería y fumigación.                </t>
  </si>
  <si>
    <t xml:space="preserve">Servicios de creatividad, preproducción y producción de publicidad, excepto Internet.           </t>
  </si>
  <si>
    <t xml:space="preserve">Servicios de revelado de fotografías.                </t>
  </si>
  <si>
    <t xml:space="preserve">Pasajes aéreos nacionales.                  </t>
  </si>
  <si>
    <t xml:space="preserve">Pasajes aéreos internacionales.                  </t>
  </si>
  <si>
    <t xml:space="preserve">Pasajes terrestres nacionales.                  </t>
  </si>
  <si>
    <t xml:space="preserve">Pasajes terrestres al interior del Distrito Federal.              </t>
  </si>
  <si>
    <t xml:space="preserve">Pasajes terrestres internacionales.                  </t>
  </si>
  <si>
    <t xml:space="preserve">Viáticos en el país.                 </t>
  </si>
  <si>
    <t xml:space="preserve">Viáticos en el extranjero.                 </t>
  </si>
  <si>
    <t xml:space="preserve">Servicios integrales de traslado y viáticos.               </t>
  </si>
  <si>
    <t xml:space="preserve">Otros servicios de traslado y hospedaje.               </t>
  </si>
  <si>
    <t xml:space="preserve">Gastos de ceremonial.                  </t>
  </si>
  <si>
    <t xml:space="preserve">Gastos de orden social.                 </t>
  </si>
  <si>
    <t xml:space="preserve">Congresos y convenciones.                  </t>
  </si>
  <si>
    <t xml:space="preserve">Gastos de representación.                  </t>
  </si>
  <si>
    <t xml:space="preserve">Servicios funerarios y de cementerio a los familiares de los civiles y pensionistas directos.       </t>
  </si>
  <si>
    <t xml:space="preserve">Impuestos y derechos.                  </t>
  </si>
  <si>
    <t xml:space="preserve">Sentencias y resoluciones por autoridad competente.               </t>
  </si>
  <si>
    <t xml:space="preserve">Penas, multas, accesorios y actualizaciones.                </t>
  </si>
  <si>
    <t xml:space="preserve">Otros gastos por responsabilidades.                 </t>
  </si>
  <si>
    <t xml:space="preserve">Impuesto sobre nóminas.                  </t>
  </si>
  <si>
    <t xml:space="preserve">Otras ayudas sociales a personas.                </t>
  </si>
  <si>
    <t xml:space="preserve">Muebles de oficina y estantería.                </t>
  </si>
  <si>
    <t xml:space="preserve">Equipo de cómputo y de tecnologías de la información.            </t>
  </si>
  <si>
    <t xml:space="preserve">Otros mobiliarios y equipos de administración.               </t>
  </si>
  <si>
    <t xml:space="preserve">Equipos y aparatos audiovisuales.                 </t>
  </si>
  <si>
    <t xml:space="preserve">Cámaras fotográficas y de video.                </t>
  </si>
  <si>
    <t xml:space="preserve">Equipo médico y de laboratorio.                </t>
  </si>
  <si>
    <t xml:space="preserve">Vehículos y equipo terrestre para la ejecución de programas de seguridad pública y atención de desastres naturales    </t>
  </si>
  <si>
    <t xml:space="preserve">Vehículos y equipo terrestre destinados a servicios públicos y la operación de programas públicos.       </t>
  </si>
  <si>
    <t xml:space="preserve">Carrocerías y remolques para la ejecución de programas de seguridad pública y atención de desastres naturales.     </t>
  </si>
  <si>
    <t xml:space="preserve">Otros equipos de transporte.                 </t>
  </si>
  <si>
    <t xml:space="preserve">Maquinaria y equipo industrial.                 </t>
  </si>
  <si>
    <t xml:space="preserve">Equipo de comunicación y telecomunicación.                </t>
  </si>
  <si>
    <t xml:space="preserve">Equipos de generación eléctrica, aparatos y accesorios eléctricos.             </t>
  </si>
  <si>
    <t xml:space="preserve">Herramientas y máquinas–herramienta.                  </t>
  </si>
  <si>
    <t xml:space="preserve">Otros equipos.                   </t>
  </si>
  <si>
    <t xml:space="preserve">Software.                    </t>
  </si>
  <si>
    <t>La Secretaría de Protección Civil solicitó  reducciones liquidas en los capítulos:
1000 "Servicios Personales", debido a  recursos no ejercidos y que estuvieron asociados con la reserva por la presión de gasto de laudos, los criterios de ahorro de la Oficialía Mayor  y por el ahorro generado en la vigencia (85 días) de los programas de salarios, asi mismo, corresponden a recursos que se reservaron para la  reestructuración, a costos compensados de la Secretaría, operación que involucraba la  creación de plazas de estructura y de personal técnico operativo, cuyos trabajos no se  concluyeron en el ejercicio 2013.
2000 "Materiales y Suministros" se aplicaron reducciones liquidas, ya que el gasto se sujetó al bastecimiento estrictamente indispensable.
 3000 "Servicios Generales" , las reducciones liquidas atendieron a las economias generadas por la reubicación de las oficinas de la Secretaría y a la contratación de los servicios generales estrictamente indispensables para el desarrollo de las funciones en la Secretaría.
Así mismo, se presentaron afectaciones compensadas con la finalidad de readecuar los recursos presupuestales a las necesidades reales de operación de esta Dependencia y con ello  estar en posibilidad de cubrir los compromisos contraídos en el año, mismos que no afectaron las metas programadas.</t>
  </si>
  <si>
    <t>La Secretaría de Protección Civil solicita la presente reducción líquida de recursos fiscales en los capítulos:
1000 "Servicios Personales" principalmente por la vacancia de personal de base y de estructura, así como por los complementos de aguinaldos no cobrados, asi mismo, corresponden a recursos que se reservaron para la  reestructuración, a costos compensados de la Secretaría, operación que involucraba la  creación de plazas de estructura y de personal técnico operativo.
2000 "Materiales y Suministros", recurso reducido por las economías de un contrato abierto para el suministro de alimentos, y a que el gasto se sujetó al bastecimiento estrictamente indispensable.
3000 "Servicios Generales", se derivaron reducciones de recursos que fueron etiquetados de origen por la Secretaría de Finanzas, cancelación de equipos de radiocomunicación y a que se se sujetó  a contratar los servicios estrictamente indispensables para el funcionamiento de la Secretaría.
5000 "Bienes Muebles E Inmuebles", se redujeron recursos debido a las economías por el no ejercicio en la partida para equipo terrestre para la ejecución de programas de seguridad publica y atención de desastres naturales</t>
  </si>
  <si>
    <t>La Secretaría de Protección Civil solicita la presente reducción líquida de recursos fiscales en los capítulos:
1000 "Servicios Personales", principalmente por la vacancia de personal de base, de estructura, estabilidad laboral y honorarios, así como a las reservas para presión de gasto por laudosy que no fueron pagados.
2000 "Materiales y Suministros" recurso derivado de que el gasto en  materiales y suministros se sujetó al mínimo indispensable, a las medidas de austeridad,  racionalidad y disciplina presupuestal.
3000 "Servicios Generales",  se derivaron de recursos que fueron etiquetados de origen por la Secretaría de Finanzas, a los  reservados para la "Actualización Integral del Atlas de Peligros y Riesgos del Distrito Federal", que por falta del pronunciamiento de la Dirección General de Gobernabilidad de Tecnologías de la  Información y Comunicaciones (DGGTIC), no se llevó a cabo y por los recursos presupuestales que se previeron, para llevar a cabo un estudio en la zona del Fraccionamiento Vista del Campo en Santa Fe.
5000"Bienes Muebles E Inmuebles", recursos principalmente a economias de compras consolidadas de computadoras, escaners e impresoras, así como recursos reservados para una aplicación móvil, un control de gestión  y "Licencias informáticas e intelectuales", pero que por falta de pronunciación  de la DGGTIC, no se llevo a cabo.</t>
  </si>
  <si>
    <t>La Secretaría de Protección Civil solicitó  adiciones compensadas en el capítulo 2000 "Materiales y Suministros", con la finalidad de obtener recurso para pagar materiales de oficina diferentes a Papel Bond, 2561 “Fibras  sintéticas, hules, plásticos y derivados” para pagar plásticos, 2711 “Vestuario y  uniformes” para  pagar vestuario y uniformes diferentes al estipulado para  personal  sindicalizado.
Durante el ejercicio se presentaron ampliaciones liquidas en el capítulo 5000 "Bienes Muebles E Inmuebles", por concepto de los  Intereses Generados en la  cuenta bancaria 0136101196 de Banca Afirme, producto de los Remanentes Federales  correspondientes al  proyecto denominado "Actualización del Atlas de Riesgos del Distrito Federal, en Riesgos  Geológicos".
Así mismo, se presentaron diversas afectaciones compensadas con la finalidad de readecuar los recursos presupuestales a las necesidades reales de operación de esta Dependencia y con ello  estar en posibilidad de cubrir los compromisos contraídos en el año, mismos que no afectaron las metas programadas.</t>
  </si>
  <si>
    <t>La Secretaría de Protección Civil solicitó  reducciones liquidas en el capítulo 1000 "Servicios Personales", debido a la aplicación de las políticas de  austeridad, racionalidad y disciplina presupuestal en la Secretaria de Protección Civil para el ejercicio fiscal 2012, específicamente en la Contratación de Servicios Personales que  impacta a estas partidas de repercusión al Salario. Así mismo se denota que se dio una reducción efectiva de 14 folios, que solo se pagaron 29 días del mes de diciembre y el pago extraordinario fue  reducido de 45 a 30 días para el personal de honorarios.
Así mismo, se presentaron afectaciones compensadas con la finalidad de readecuar los recursos presupuestales a las necesidades reales de operación de esta Dependencia y con ello  estar en posibilidad de cubrir los compromisos contraídos en el año, mismos que no afectaron las metas programadas.</t>
  </si>
  <si>
    <t>Servicios personales</t>
  </si>
  <si>
    <t>Materiales y suministros</t>
  </si>
  <si>
    <t>Servicios generales</t>
  </si>
  <si>
    <t>Bienes muebles, inmuebles e intangibles</t>
  </si>
  <si>
    <t>Inversiones financieras y otras provisiones</t>
  </si>
  <si>
    <t>1100</t>
  </si>
  <si>
    <t>1200</t>
  </si>
  <si>
    <t>Remuneraciones al personal de carácter transitorio</t>
  </si>
  <si>
    <t>1300</t>
  </si>
  <si>
    <t>1400</t>
  </si>
  <si>
    <t>Seguridad social</t>
  </si>
  <si>
    <t>1500</t>
  </si>
  <si>
    <t>Otras prestaciones sociales y económicas</t>
  </si>
  <si>
    <t>1700</t>
  </si>
  <si>
    <t>Pago de estímulos a servidores públicos</t>
  </si>
  <si>
    <t>2100</t>
  </si>
  <si>
    <t>Materiales de administración, emisión de documentos y artículos oficiales</t>
  </si>
  <si>
    <t>2200</t>
  </si>
  <si>
    <t>2400</t>
  </si>
  <si>
    <t>Materiales y artículos de construcción y de reparación</t>
  </si>
  <si>
    <t>2500</t>
  </si>
  <si>
    <t>Productos químicos, farmacéuticos y de laboratorio</t>
  </si>
  <si>
    <t>2600</t>
  </si>
  <si>
    <t>2700</t>
  </si>
  <si>
    <t>2900</t>
  </si>
  <si>
    <t>Herramientas, refacciones y accesorios menores</t>
  </si>
  <si>
    <t>3100</t>
  </si>
  <si>
    <t>3200</t>
  </si>
  <si>
    <t>Servicios de arrendamiento</t>
  </si>
  <si>
    <t>3300</t>
  </si>
  <si>
    <t>Servicios profesionales, científicos, técnicos y otros servicios</t>
  </si>
  <si>
    <t>3400</t>
  </si>
  <si>
    <t>Servicios financieros, bancarios y comerciales</t>
  </si>
  <si>
    <t>3500</t>
  </si>
  <si>
    <t>Servicios de instalación, reparación, mantenimiento y conservación</t>
  </si>
  <si>
    <t>3700</t>
  </si>
  <si>
    <t>Servicios de traslado y viáticos</t>
  </si>
  <si>
    <t>3800</t>
  </si>
  <si>
    <t>3900</t>
  </si>
  <si>
    <t>Otros servicios generales</t>
  </si>
  <si>
    <t>5100</t>
  </si>
  <si>
    <t>Mobiliario y equipo de administración</t>
  </si>
  <si>
    <t>5300</t>
  </si>
  <si>
    <t>Equipo e instrumental médico y de laboratorio</t>
  </si>
  <si>
    <t>5600</t>
  </si>
  <si>
    <t>Maquinaria, otros equipos y herramientas</t>
  </si>
  <si>
    <t>7500</t>
  </si>
  <si>
    <t>Inversiones en fideicomisos, mandatos y otros análogos</t>
  </si>
  <si>
    <t>Sueldos base al personal permanente.</t>
  </si>
  <si>
    <t>Sueldos al personal a lista de raya base.</t>
  </si>
  <si>
    <t>Honorarios asimilables a salarios.</t>
  </si>
  <si>
    <t>Sueldos base al personal eventual.</t>
  </si>
  <si>
    <t>Retribuciones por servicios de carácter social.</t>
  </si>
  <si>
    <t>Prima quinquenal por años de servicios efectivos prestados.</t>
  </si>
  <si>
    <t>Prima de vacaciones.</t>
  </si>
  <si>
    <t>Gratificación de fin de año.</t>
  </si>
  <si>
    <t>Compensaciones.</t>
  </si>
  <si>
    <t>Aportaciones a instituciones de seguridad social.</t>
  </si>
  <si>
    <t>Aportaciones a fondos de vivienda.</t>
  </si>
  <si>
    <t>Aportaciones al sistema para el retiro o a la administradora de fondos para el retiro y ahorro solidario.</t>
  </si>
  <si>
    <t>Primas por seguro de vida del personal civil.</t>
  </si>
  <si>
    <t>Primas por seguro de retiro del personal al servicio de las unidades responsables del gasto del Distrito Federal.</t>
  </si>
  <si>
    <t>Cuotas para el fondo de ahorro y fondo de trabajo.</t>
  </si>
  <si>
    <t>Liquidaciones por indemnizaciones y por sueldos y salarios caídos.</t>
  </si>
  <si>
    <t>Vales.</t>
  </si>
  <si>
    <t>Apoyo económico por defunción de familiares directos.</t>
  </si>
  <si>
    <t>Asignaciones para requerimiento de cargos de servidores públicos de nivel técnico operativo, de confianza y personal de la</t>
  </si>
  <si>
    <t>Asignaciones para prestaciones a personal sindicalizado y no sindicalizado.</t>
  </si>
  <si>
    <t>Otras prestaciones contractuales.</t>
  </si>
  <si>
    <t>Asignaciones conmemorativas.</t>
  </si>
  <si>
    <t>Asignaciones para pago de antigüedad.</t>
  </si>
  <si>
    <t>Apoyos a la capacitación de los servidores públicos.</t>
  </si>
  <si>
    <t>Asignaciones para requerimiento de cargos de servidores públicos superiores y de mandos medios así como de líderes</t>
  </si>
  <si>
    <t>Becas a hijos de trabajadores.</t>
  </si>
  <si>
    <t>Otras prestaciones sociales y económicas.</t>
  </si>
  <si>
    <t>Estímulos por productividad, eficiencia y calidad en el desempeño.</t>
  </si>
  <si>
    <t>Premio de antigüedad.</t>
  </si>
  <si>
    <t>Premio de asistencia.</t>
  </si>
  <si>
    <t>Materiales, útiles y equipos menores de oficina.</t>
  </si>
  <si>
    <t>Materiales, útiles y equipos menores de tecnologías de la información y comunicaciones.</t>
  </si>
  <si>
    <t>Material impreso e información digital.</t>
  </si>
  <si>
    <t>Material de limpieza.</t>
  </si>
  <si>
    <t>Materiales y útiles de enseñanza.</t>
  </si>
  <si>
    <t>Productos alimenticios y bebidas para personas.</t>
  </si>
  <si>
    <t>Utensilios para el servicio de alimentación.</t>
  </si>
  <si>
    <t>Otros productos minerales no metálicos.</t>
  </si>
  <si>
    <t>Madera y productos de madera.</t>
  </si>
  <si>
    <t>Material eléctrico y electrónico.</t>
  </si>
  <si>
    <t>Artículos metálicos para la construcción.</t>
  </si>
  <si>
    <t>Materiales complementarios.</t>
  </si>
  <si>
    <t>Otros materiales y artículos de construcción y reparación.</t>
  </si>
  <si>
    <t>Medicinas y productos farmacéuticos.</t>
  </si>
  <si>
    <t>Fibras sintéticas, hules, plásticos y derivados.</t>
  </si>
  <si>
    <t>Combustibles, lubricantes y aditivos.</t>
  </si>
  <si>
    <t>Vestuario y uniformes.</t>
  </si>
  <si>
    <t>Prendas de seguridad y protección personal.</t>
  </si>
  <si>
    <t>Productos textiles.</t>
  </si>
  <si>
    <t>Herramientas menores.</t>
  </si>
  <si>
    <t>Refacciones y accesorios menores de edificios.</t>
  </si>
  <si>
    <t>Refacciones y accesorios menores de equipo de cómputo y tecnologías de la información.</t>
  </si>
  <si>
    <t>Refacciones y accesorios menores de equipo de transporte.</t>
  </si>
  <si>
    <t>Refacciones y accesorios menores de maquinaria y otros equipos.</t>
  </si>
  <si>
    <t>Refacciones y accesorios menores otros bienes muebles.</t>
  </si>
  <si>
    <t>Servicio de energía eléctrica.</t>
  </si>
  <si>
    <t>Agua potable.</t>
  </si>
  <si>
    <t>Telefonía tradicional.</t>
  </si>
  <si>
    <t>Servicios de acceso de Internet, redes y procesamiento de información.</t>
  </si>
  <si>
    <t>Servicios postales y telegráficos.</t>
  </si>
  <si>
    <t>Servicios integrales y otros servicios.</t>
  </si>
  <si>
    <t>Arrendamiento de edificios.</t>
  </si>
  <si>
    <t>Arrendamiento de mobiliario y equipo de administración, educacional y recreativo.</t>
  </si>
  <si>
    <t>Otros arrendamientos.</t>
  </si>
  <si>
    <t>Servicios de capacitación.</t>
  </si>
  <si>
    <t>Servicios de investigación científica y desarrollo.</t>
  </si>
  <si>
    <t>Servicios de apoyo administrativo y fotocopiado.</t>
  </si>
  <si>
    <t>Servicios de impresión.</t>
  </si>
  <si>
    <t>Servicios de vigilancia.</t>
  </si>
  <si>
    <t>Servicios profesionales, científicos, técnicos integrales y otros.</t>
  </si>
  <si>
    <t>Servicios financieros y bancarios.</t>
  </si>
  <si>
    <t>Gastos de ensobretado y traslado de nómina.</t>
  </si>
  <si>
    <t>Seguro de bienes patrimoniales.</t>
  </si>
  <si>
    <t>Fletes y maniobras.</t>
  </si>
  <si>
    <t>Conservación y mantenimiento menor de inmuebles.</t>
  </si>
  <si>
    <t>Instalación, reparación y mantenimiento de equipo de cómputo y tecnologías de la información.</t>
  </si>
  <si>
    <t>Reparación, mantenimiento y conservación de equipo de transporte destinados a servicios públicos y operación de</t>
  </si>
  <si>
    <t>Instalación, reparación y mantenimiento de maquinaria, otros equipos y herramienta.</t>
  </si>
  <si>
    <t>Servicios de limpieza y manejo de desechos.</t>
  </si>
  <si>
    <t>Servicios de jardinería y fumigación.</t>
  </si>
  <si>
    <t>Pasajes aéreos nacionales.</t>
  </si>
  <si>
    <t>Pasajes aéreos internacionales.</t>
  </si>
  <si>
    <t>Pasajes terrestres nacionales.</t>
  </si>
  <si>
    <t>Pasajes terrestres al interior del Distrito Federal.</t>
  </si>
  <si>
    <t>Pasajes terrestres internacionales.</t>
  </si>
  <si>
    <t>Viáticos en el país.</t>
  </si>
  <si>
    <t>Viáticos en el extranjero.</t>
  </si>
  <si>
    <t>Servicios integrales de traslado y viáticos.</t>
  </si>
  <si>
    <t>Gastos de orden social.</t>
  </si>
  <si>
    <t>Congresos y convenciones.</t>
  </si>
  <si>
    <t>Servicios funerarios y de cementerio a los familiares de los civiles y pensionistas directos.</t>
  </si>
  <si>
    <t>Impuestos y derechos.</t>
  </si>
  <si>
    <t>Sentencias y resoluciones por autoridad competente.</t>
  </si>
  <si>
    <t>Penas, multas, accesorios y actualizaciones.</t>
  </si>
  <si>
    <t>Otros gastos por responsabilidades.</t>
  </si>
  <si>
    <t>Impuesto sobre nóminas.</t>
  </si>
  <si>
    <t>Otros impuestos derivados de una relación laboral.</t>
  </si>
  <si>
    <t>Equipo de cómputo y de tecnologías de la información.</t>
  </si>
  <si>
    <t>Equipo médico y de laboratorio.</t>
  </si>
  <si>
    <t>Maquinaria y equipo industrial.</t>
  </si>
  <si>
    <t>Inversiones en Fideicomisos para Programas del Distrito Federal con aportaciones de origen local</t>
  </si>
  <si>
    <t>Informe de Avance de Trimestral Enero-diciembre 2011</t>
  </si>
  <si>
    <t>Informe de Avance Trimestral Enero-diciembre 2012</t>
  </si>
  <si>
    <t>http://data.finanzas.cdmx.gob.mx/documentos/IAT_ene_dic_2012.pdf</t>
  </si>
  <si>
    <t>IINFORME DE AVANCE TRIMESTRAL ENERO-DICIEMBRE 2015</t>
  </si>
  <si>
    <t>https://data.finanzas.cdmx.gob.mx/documentos/banco_info_2015_4/Informe_Ene_Dic_2015.pdf</t>
  </si>
  <si>
    <t>https://data.finanzas.cdmx.gob.mx/documentos/IAT_enero_Diciembre_2014.pdf</t>
  </si>
  <si>
    <t>https://data.finanzas.cdmx.gob.mx/documentos/iat_enero_diciembre_2013.pdf</t>
  </si>
  <si>
    <t>https://data.finanzas.cdmx.gob.mx/documentos/IAT_ene_dic_2011_bco_inf.pdf</t>
  </si>
  <si>
    <t>INFORME DE AVANCE TRIMESTRAL 2014</t>
  </si>
  <si>
    <t>Informe de Avance Trimestral Enero-Diciembre 2013</t>
  </si>
  <si>
    <t>Servicios de comunicación social y publicidad</t>
  </si>
  <si>
    <t>Mobiliario y equipo educacional y recreativo</t>
  </si>
  <si>
    <t>Vehículos y equipo de transporte</t>
  </si>
  <si>
    <t>Activos intangibles</t>
  </si>
  <si>
    <t>Cemento y productos de concreto</t>
  </si>
  <si>
    <t>Servicios de consultoría administrativa, procesos, técnica y en tecnologías de la información</t>
  </si>
  <si>
    <t>Difusión por radio, televisión y otros medios de mensajes sobre programas y actividades gubernamentales</t>
  </si>
  <si>
    <t>Otros mobiliarios y equipos de administración</t>
  </si>
  <si>
    <t>Equipos y aparatos audiovisuales</t>
  </si>
  <si>
    <t>Instrumental médico y laboratorio</t>
  </si>
  <si>
    <t>Automoviles y camiones para la ejecución de programas de seguridad pública y atención de desastres naturales</t>
  </si>
  <si>
    <t>Equipo aeroespacial</t>
  </si>
  <si>
    <t>Equipo de comunicación y telecomunicación</t>
  </si>
  <si>
    <t>Herramientas y maquinas herramienta</t>
  </si>
  <si>
    <t>Otros equipos</t>
  </si>
  <si>
    <t>Software</t>
  </si>
  <si>
    <t>Licencias informáticas e intelectuales</t>
  </si>
  <si>
    <t>Enero-Diciembre</t>
  </si>
  <si>
    <t xml:space="preserve">La modificación del presupuesto fue derivado de una recalendarización de recursos. </t>
  </si>
  <si>
    <t>https://data.finanzas.cdmx.gob.mx/Normas_2015/Cuarto_trimestre.html</t>
  </si>
  <si>
    <t>https://data.finanzas.cdmx.gob.mx/Normas_2014/Cuarto_trimestre.html</t>
  </si>
  <si>
    <t>https://data.finanzas.cdmx.gob.mx/Normas_2013/Cuarto_Trimestre.html</t>
  </si>
  <si>
    <t xml:space="preserve"> Se  reforma y adiciona la Ley General de Contabilidad Gubernamental el día 12 de noviembre de 2012</t>
  </si>
  <si>
    <t>INFORME DE AVANCE TRIMESTRAL ENE-DIC 2016</t>
  </si>
  <si>
    <t>Informes programáticos presupuestales, balances generales y estados financieros de la Secretaría de Protección Civil</t>
  </si>
  <si>
    <t>Informes programáticos presupuestales, balances generales y estados financieros dela Secretaría de Protección Civil</t>
  </si>
  <si>
    <t>Equipo de defensa y seguridad</t>
  </si>
  <si>
    <t>Maquinaria, otros equipos y herramientas.</t>
  </si>
  <si>
    <t>La información del Informe de Avance Trimestral, se encuentra en proceso de integración dentro del plazo legal  conforme a lo establecido en el Artículo 135 de la Ley de Presupuesto y Gasto Eficiente</t>
  </si>
  <si>
    <t>La información del Informe de Avance Trimestral,  se encuentra en proceso de integración dentro del plazo legal  conforme a lo establecido en el Artículo 135 de la Ley de Presupuesto y Gasto Eficiente</t>
  </si>
  <si>
    <t>Fecha de actualización:31/diciembre/2016</t>
  </si>
  <si>
    <t>Fecha de validación: 12/enero/2017</t>
  </si>
  <si>
    <t>Fecha de actualización:31/diciembre/2011</t>
  </si>
  <si>
    <t>Fecha de validación: 12/enero/2012</t>
  </si>
  <si>
    <t>Fecha de actualización:31/diciembre/2012</t>
  </si>
  <si>
    <t>Fecha de validación: 12/enero/2013</t>
  </si>
  <si>
    <t>Fecha de actualización:31/diciembre/2013</t>
  </si>
  <si>
    <t>Fecha de validación: 12/enero/2014</t>
  </si>
  <si>
    <t>Fecha de actualización:31/diciembre/2014</t>
  </si>
  <si>
    <t>Fecha de validación: 12/enero/2015</t>
  </si>
  <si>
    <t>Fecha de actualización:31/diciembre/2015</t>
  </si>
  <si>
    <t>Fecha de validación: 12/enero/2016</t>
  </si>
  <si>
    <t>Automóviles y camiones para la ejecución de programas de seguridad pública y atención de desastres naturales</t>
  </si>
  <si>
    <t>https://data.finanzas.cdmx.gob.mx/documentos/iapp16.html</t>
  </si>
  <si>
    <t>https://data.finanzas.cdmx.gob.mx/Normas_2016/Cuarto_trimestre2016.html</t>
  </si>
  <si>
    <t>Fecha de actualización: 29/Diciembre/2017</t>
  </si>
  <si>
    <t>Fecha de validación: 12/Enero/2018</t>
  </si>
</sst>
</file>

<file path=xl/styles.xml><?xml version="1.0" encoding="utf-8"?>
<styleSheet xmlns="http://schemas.openxmlformats.org/spreadsheetml/2006/main">
  <numFmts count="1">
    <numFmt numFmtId="43" formatCode="_-* #,##0.00_-;\-* #,##0.00_-;_-* &quot;-&quot;??_-;_-@_-"/>
  </numFmts>
  <fonts count="31">
    <font>
      <sz val="11"/>
      <color theme="1"/>
      <name val="Calibri"/>
      <family val="2"/>
      <scheme val="minor"/>
    </font>
    <font>
      <sz val="11"/>
      <color theme="1"/>
      <name val="Calibri"/>
      <family val="2"/>
      <scheme val="minor"/>
    </font>
    <font>
      <b/>
      <sz val="12"/>
      <color theme="1"/>
      <name val="Arial"/>
      <family val="2"/>
    </font>
    <font>
      <sz val="12"/>
      <color theme="1"/>
      <name val="Arial"/>
      <family val="2"/>
    </font>
    <font>
      <b/>
      <sz val="11"/>
      <color rgb="FF000000"/>
      <name val="Calibri"/>
      <family val="2"/>
      <scheme val="minor"/>
    </font>
    <font>
      <sz val="11"/>
      <color rgb="FF000000"/>
      <name val="Arial"/>
      <family val="2"/>
    </font>
    <font>
      <b/>
      <sz val="11"/>
      <color rgb="FF000000"/>
      <name val="Arial"/>
      <family val="2"/>
    </font>
    <font>
      <sz val="12"/>
      <color rgb="FF000000"/>
      <name val="Arial"/>
      <family val="2"/>
    </font>
    <font>
      <sz val="12"/>
      <color theme="1"/>
      <name val="Calibri"/>
      <family val="2"/>
      <scheme val="minor"/>
    </font>
    <font>
      <sz val="12"/>
      <color theme="0"/>
      <name val="Arial"/>
      <family val="2"/>
    </font>
    <font>
      <u/>
      <sz val="11"/>
      <color theme="10"/>
      <name val="Calibri"/>
      <family val="2"/>
    </font>
    <font>
      <sz val="11"/>
      <color theme="1"/>
      <name val="Arial"/>
      <family val="2"/>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Calibri"/>
      <family val="2"/>
    </font>
    <font>
      <b/>
      <sz val="9"/>
      <color rgb="FF2F2F2F"/>
      <name val="Times"/>
      <family val="1"/>
    </font>
  </fonts>
  <fills count="34">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style="medium">
        <color theme="9"/>
      </top>
      <bottom style="medium">
        <color theme="9"/>
      </bottom>
      <diagonal/>
    </border>
    <border>
      <left style="medium">
        <color theme="9"/>
      </left>
      <right style="medium">
        <color theme="9"/>
      </right>
      <top style="medium">
        <color theme="9"/>
      </top>
      <bottom style="medium">
        <color theme="9"/>
      </bottom>
      <diagonal/>
    </border>
    <border>
      <left style="medium">
        <color theme="9"/>
      </left>
      <right/>
      <top style="medium">
        <color theme="9"/>
      </top>
      <bottom style="medium">
        <color theme="9"/>
      </bottom>
      <diagonal/>
    </border>
    <border>
      <left/>
      <right style="medium">
        <color theme="9"/>
      </right>
      <top style="medium">
        <color theme="9"/>
      </top>
      <bottom style="medium">
        <color theme="9"/>
      </bottom>
      <diagonal/>
    </border>
    <border>
      <left style="medium">
        <color theme="9"/>
      </left>
      <right/>
      <top style="medium">
        <color theme="9"/>
      </top>
      <bottom/>
      <diagonal/>
    </border>
    <border>
      <left style="medium">
        <color theme="9"/>
      </left>
      <right/>
      <top/>
      <bottom/>
      <diagonal/>
    </border>
    <border>
      <left/>
      <right style="medium">
        <color theme="9"/>
      </right>
      <top style="medium">
        <color theme="9"/>
      </top>
      <bottom/>
      <diagonal/>
    </border>
    <border>
      <left/>
      <right style="medium">
        <color theme="9"/>
      </right>
      <top/>
      <bottom/>
      <diagonal/>
    </border>
    <border>
      <left/>
      <right style="medium">
        <color theme="9"/>
      </right>
      <top/>
      <bottom style="medium">
        <color theme="9"/>
      </bottom>
      <diagonal/>
    </border>
    <border>
      <left style="medium">
        <color theme="9"/>
      </left>
      <right/>
      <top/>
      <bottom style="medium">
        <color theme="9"/>
      </bottom>
      <diagonal/>
    </border>
    <border>
      <left style="medium">
        <color theme="9"/>
      </left>
      <right style="medium">
        <color theme="9"/>
      </right>
      <top style="medium">
        <color theme="9"/>
      </top>
      <bottom/>
      <diagonal/>
    </border>
    <border>
      <left style="medium">
        <color theme="9"/>
      </left>
      <right style="medium">
        <color theme="9"/>
      </right>
      <top/>
      <bottom style="medium">
        <color theme="9"/>
      </bottom>
      <diagonal/>
    </border>
    <border>
      <left style="medium">
        <color theme="9"/>
      </left>
      <right style="medium">
        <color theme="9"/>
      </right>
      <top/>
      <bottom/>
      <diagonal/>
    </border>
    <border>
      <left/>
      <right style="medium">
        <color rgb="FFF79646"/>
      </right>
      <top style="medium">
        <color theme="9"/>
      </top>
      <bottom style="medium">
        <color theme="9"/>
      </bottom>
      <diagonal/>
    </border>
    <border>
      <left style="medium">
        <color rgb="FFF79646"/>
      </left>
      <right/>
      <top style="medium">
        <color theme="9"/>
      </top>
      <bottom style="medium">
        <color theme="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9"/>
      </left>
      <right style="medium">
        <color theme="9"/>
      </right>
      <top/>
      <bottom style="thin">
        <color indexed="64"/>
      </bottom>
      <diagonal/>
    </border>
    <border>
      <left/>
      <right/>
      <top style="medium">
        <color theme="9"/>
      </top>
      <bottom/>
      <diagonal/>
    </border>
    <border>
      <left/>
      <right/>
      <top/>
      <bottom style="medium">
        <color theme="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4">
    <xf numFmtId="0" fontId="0" fillId="0" borderId="0"/>
    <xf numFmtId="43" fontId="1" fillId="0" borderId="0" applyFont="0" applyFill="0" applyBorder="0" applyAlignment="0" applyProtection="0"/>
    <xf numFmtId="0" fontId="10" fillId="0" borderId="0" applyNumberFormat="0" applyFill="0" applyBorder="0" applyAlignment="0" applyProtection="0">
      <alignment vertical="top"/>
      <protection locked="0"/>
    </xf>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19" applyNumberFormat="0" applyAlignment="0" applyProtection="0"/>
    <xf numFmtId="0" fontId="21" fillId="7" borderId="20" applyNumberFormat="0" applyAlignment="0" applyProtection="0"/>
    <xf numFmtId="0" fontId="22" fillId="7" borderId="19" applyNumberFormat="0" applyAlignment="0" applyProtection="0"/>
    <xf numFmtId="0" fontId="23" fillId="0" borderId="21" applyNumberFormat="0" applyFill="0" applyAlignment="0" applyProtection="0"/>
    <xf numFmtId="0" fontId="24" fillId="8" borderId="22" applyNumberFormat="0" applyAlignment="0" applyProtection="0"/>
    <xf numFmtId="0" fontId="25" fillId="0" borderId="0" applyNumberFormat="0" applyFill="0" applyBorder="0" applyAlignment="0" applyProtection="0"/>
    <xf numFmtId="0" fontId="1" fillId="9"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33" borderId="0" applyNumberFormat="0" applyBorder="0" applyAlignment="0" applyProtection="0"/>
    <xf numFmtId="0" fontId="1" fillId="0" borderId="0"/>
    <xf numFmtId="0" fontId="1" fillId="0" borderId="0"/>
    <xf numFmtId="0" fontId="1" fillId="9" borderId="2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23" applyNumberFormat="0" applyFont="0" applyAlignment="0" applyProtection="0"/>
    <xf numFmtId="0" fontId="1" fillId="11" borderId="0" applyNumberFormat="0" applyBorder="0" applyAlignment="0" applyProtection="0"/>
    <xf numFmtId="0" fontId="1" fillId="9" borderId="2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12" borderId="0" applyNumberFormat="0" applyBorder="0" applyAlignment="0" applyProtection="0"/>
    <xf numFmtId="0" fontId="1" fillId="0" borderId="0"/>
    <xf numFmtId="0" fontId="1" fillId="9" borderId="2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23"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53">
    <xf numFmtId="0" fontId="0" fillId="0" borderId="0" xfId="0"/>
    <xf numFmtId="0" fontId="0" fillId="0" borderId="0" xfId="0"/>
    <xf numFmtId="0" fontId="0" fillId="0" borderId="0" xfId="0" applyBorder="1"/>
    <xf numFmtId="0" fontId="0" fillId="0" borderId="0" xfId="0"/>
    <xf numFmtId="0" fontId="0" fillId="0" borderId="0" xfId="0"/>
    <xf numFmtId="0" fontId="8" fillId="0" borderId="0" xfId="0" applyFont="1"/>
    <xf numFmtId="0" fontId="2" fillId="0" borderId="0" xfId="0" applyFont="1" applyAlignment="1">
      <alignment horizontal="left" vertical="center" wrapText="1"/>
    </xf>
    <xf numFmtId="0" fontId="11" fillId="0" borderId="0" xfId="0" applyFont="1"/>
    <xf numFmtId="0" fontId="5" fillId="0" borderId="2" xfId="0" applyNumberFormat="1" applyFont="1" applyFill="1" applyBorder="1" applyAlignment="1">
      <alignment horizontal="center" vertical="center" wrapText="1"/>
    </xf>
    <xf numFmtId="4" fontId="12" fillId="0" borderId="0" xfId="2" applyNumberFormat="1" applyFont="1" applyFill="1" applyBorder="1" applyAlignment="1" applyProtection="1">
      <alignment horizontal="center" vertical="center" wrapText="1"/>
    </xf>
    <xf numFmtId="43" fontId="5" fillId="0" borderId="2" xfId="1" applyFont="1" applyFill="1" applyBorder="1" applyAlignment="1">
      <alignment horizontal="center" vertical="center" wrapText="1"/>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 fillId="0" borderId="0" xfId="0" applyFont="1" applyAlignment="1">
      <alignment horizontal="left" vertical="center" wrapText="1"/>
    </xf>
    <xf numFmtId="4" fontId="12" fillId="0" borderId="0" xfId="2" applyNumberFormat="1" applyFont="1" applyFill="1" applyBorder="1" applyAlignment="1" applyProtection="1">
      <alignment horizontal="center" vertical="center" wrapText="1"/>
    </xf>
    <xf numFmtId="0" fontId="5" fillId="2"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 xfId="0" applyFont="1" applyFill="1" applyBorder="1" applyAlignment="1">
      <alignment horizontal="center" vertical="center"/>
    </xf>
    <xf numFmtId="0" fontId="5" fillId="2" borderId="2" xfId="0" applyFont="1" applyFill="1" applyBorder="1" applyAlignment="1">
      <alignment horizontal="center" vertical="center" wrapText="1"/>
    </xf>
    <xf numFmtId="4" fontId="12" fillId="0" borderId="0" xfId="2" applyNumberFormat="1" applyFont="1" applyFill="1" applyBorder="1" applyAlignment="1" applyProtection="1">
      <alignment horizontal="center" vertical="center" wrapText="1"/>
    </xf>
    <xf numFmtId="0" fontId="2" fillId="0" borderId="0" xfId="0" applyFont="1" applyAlignment="1">
      <alignment horizontal="left" vertical="center" wrapText="1"/>
    </xf>
    <xf numFmtId="43" fontId="5" fillId="0" borderId="2" xfId="1" applyFont="1" applyFill="1" applyBorder="1" applyAlignment="1">
      <alignment horizontal="left" vertical="center" wrapText="1"/>
    </xf>
    <xf numFmtId="43" fontId="0" fillId="0" borderId="0" xfId="1" applyFont="1"/>
    <xf numFmtId="43" fontId="5" fillId="2" borderId="2" xfId="1" applyFont="1" applyFill="1" applyBorder="1" applyAlignment="1">
      <alignment horizontal="center" vertical="center" wrapText="1"/>
    </xf>
    <xf numFmtId="43" fontId="0" fillId="0" borderId="0" xfId="1" applyFont="1" applyBorder="1"/>
    <xf numFmtId="43" fontId="9" fillId="0" borderId="0" xfId="1" applyFont="1" applyFill="1" applyBorder="1" applyAlignment="1">
      <alignment horizontal="left" vertical="center"/>
    </xf>
    <xf numFmtId="43" fontId="9" fillId="0" borderId="0" xfId="1"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0" xfId="0" applyFont="1" applyBorder="1" applyAlignment="1">
      <alignment horizontal="left" wrapText="1"/>
    </xf>
    <xf numFmtId="43" fontId="5" fillId="0" borderId="0" xfId="1" applyFont="1" applyFill="1" applyBorder="1" applyAlignment="1">
      <alignment horizontal="center" vertical="center" wrapText="1"/>
    </xf>
    <xf numFmtId="43" fontId="11" fillId="0" borderId="0" xfId="0" applyNumberFormat="1" applyFont="1"/>
    <xf numFmtId="43" fontId="0" fillId="0" borderId="0" xfId="0" applyNumberFormat="1"/>
    <xf numFmtId="43" fontId="0" fillId="0" borderId="0" xfId="0" applyNumberFormat="1" applyBorder="1"/>
    <xf numFmtId="43" fontId="0" fillId="0" borderId="0" xfId="0" applyNumberFormat="1" applyFill="1"/>
    <xf numFmtId="0" fontId="0" fillId="0" borderId="0" xfId="0" applyFill="1"/>
    <xf numFmtId="0" fontId="11"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2" borderId="2" xfId="0" applyFont="1" applyFill="1" applyBorder="1" applyAlignment="1">
      <alignment horizontal="center" vertical="center" wrapText="1"/>
    </xf>
    <xf numFmtId="4" fontId="5" fillId="0" borderId="2" xfId="1" applyNumberFormat="1" applyFont="1" applyFill="1" applyBorder="1" applyAlignment="1">
      <alignment horizontal="center" vertical="center" wrapText="1"/>
    </xf>
    <xf numFmtId="43" fontId="5" fillId="2" borderId="11" xfId="1"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4" xfId="0" applyFont="1" applyFill="1" applyBorder="1" applyAlignment="1">
      <alignment horizontal="left" vertical="center" wrapText="1"/>
    </xf>
    <xf numFmtId="43" fontId="5" fillId="2" borderId="2" xfId="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43" fontId="5" fillId="2" borderId="3" xfId="1" applyFont="1" applyFill="1" applyBorder="1" applyAlignment="1">
      <alignment horizontal="center" vertical="center" wrapText="1"/>
    </xf>
    <xf numFmtId="43" fontId="5" fillId="2" borderId="4" xfId="1" applyFont="1" applyFill="1" applyBorder="1" applyAlignment="1">
      <alignment horizontal="center" vertical="center" wrapText="1"/>
    </xf>
    <xf numFmtId="0" fontId="2" fillId="0" borderId="0" xfId="0" applyFont="1" applyAlignment="1">
      <alignment horizontal="left" vertical="center" wrapText="1"/>
    </xf>
    <xf numFmtId="4" fontId="10" fillId="0" borderId="0" xfId="2" applyNumberFormat="1" applyFill="1" applyBorder="1" applyAlignment="1" applyProtection="1">
      <alignment horizontal="center" vertical="center" wrapText="1"/>
    </xf>
    <xf numFmtId="0" fontId="0" fillId="0" borderId="0" xfId="0" applyAlignment="1">
      <alignment horizontal="center" vertical="center" wrapText="1"/>
    </xf>
    <xf numFmtId="0" fontId="10" fillId="0" borderId="5" xfId="2" applyFill="1" applyBorder="1" applyAlignment="1" applyProtection="1">
      <alignment horizontal="center" vertical="center" wrapText="1"/>
    </xf>
    <xf numFmtId="0" fontId="10" fillId="0" borderId="6" xfId="2" applyFill="1" applyBorder="1" applyAlignment="1" applyProtection="1">
      <alignment horizontal="center" vertical="center" wrapText="1"/>
    </xf>
    <xf numFmtId="0" fontId="10" fillId="0" borderId="10" xfId="2" applyFill="1" applyBorder="1" applyAlignment="1" applyProtection="1">
      <alignment horizontal="center"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7"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0" fillId="0" borderId="7" xfId="2" applyFill="1" applyBorder="1" applyAlignment="1" applyProtection="1">
      <alignment horizontal="center" vertical="center" wrapText="1"/>
    </xf>
    <xf numFmtId="0" fontId="10" fillId="0" borderId="8" xfId="2" applyFill="1" applyBorder="1" applyAlignment="1" applyProtection="1">
      <alignment horizontal="center" vertical="center" wrapText="1"/>
    </xf>
    <xf numFmtId="0" fontId="10" fillId="0" borderId="9" xfId="2" applyFill="1" applyBorder="1" applyAlignment="1" applyProtection="1">
      <alignment horizontal="center" vertical="center" wrapText="1"/>
    </xf>
    <xf numFmtId="0" fontId="7"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0" fillId="0" borderId="11" xfId="2" applyFill="1" applyBorder="1" applyAlignment="1" applyProtection="1">
      <alignment horizontal="center" vertical="center" wrapText="1"/>
    </xf>
    <xf numFmtId="0" fontId="10" fillId="0" borderId="13" xfId="2" applyFill="1" applyBorder="1" applyAlignment="1" applyProtection="1">
      <alignment horizontal="center" vertical="center" wrapText="1"/>
    </xf>
    <xf numFmtId="0" fontId="10" fillId="0" borderId="12" xfId="2"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4"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4" fontId="12" fillId="0" borderId="5" xfId="2" applyNumberFormat="1" applyFont="1" applyFill="1" applyBorder="1" applyAlignment="1" applyProtection="1">
      <alignment horizontal="center" vertical="center" wrapText="1"/>
    </xf>
    <xf numFmtId="4" fontId="12" fillId="0" borderId="26" xfId="2" applyNumberFormat="1" applyFont="1" applyFill="1" applyBorder="1" applyAlignment="1" applyProtection="1">
      <alignment horizontal="center" vertical="center" wrapText="1"/>
    </xf>
    <xf numFmtId="4" fontId="12" fillId="0" borderId="7" xfId="2" applyNumberFormat="1" applyFont="1" applyFill="1" applyBorder="1" applyAlignment="1" applyProtection="1">
      <alignment horizontal="center" vertical="center" wrapText="1"/>
    </xf>
    <xf numFmtId="4" fontId="12" fillId="0" borderId="6" xfId="2" applyNumberFormat="1" applyFont="1" applyFill="1" applyBorder="1" applyAlignment="1" applyProtection="1">
      <alignment horizontal="center" vertical="center" wrapText="1"/>
    </xf>
    <xf numFmtId="4" fontId="12" fillId="0" borderId="0" xfId="2" applyNumberFormat="1" applyFont="1" applyFill="1" applyBorder="1" applyAlignment="1" applyProtection="1">
      <alignment horizontal="center" vertical="center" wrapText="1"/>
    </xf>
    <xf numFmtId="4" fontId="12" fillId="0" borderId="8" xfId="2" applyNumberFormat="1" applyFont="1" applyFill="1" applyBorder="1" applyAlignment="1" applyProtection="1">
      <alignment horizontal="center" vertical="center" wrapText="1"/>
    </xf>
    <xf numFmtId="4" fontId="12" fillId="0" borderId="10" xfId="2" applyNumberFormat="1" applyFont="1" applyFill="1" applyBorder="1" applyAlignment="1" applyProtection="1">
      <alignment horizontal="center" vertical="center" wrapText="1"/>
    </xf>
    <xf numFmtId="4" fontId="12" fillId="0" borderId="27" xfId="2" applyNumberFormat="1" applyFont="1" applyFill="1" applyBorder="1" applyAlignment="1" applyProtection="1">
      <alignment horizontal="center" vertical="center" wrapText="1"/>
    </xf>
    <xf numFmtId="4" fontId="12" fillId="0" borderId="9" xfId="2" applyNumberFormat="1" applyFont="1" applyFill="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0" xfId="0" applyFont="1" applyAlignment="1">
      <alignment horizontal="center"/>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2"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43" fontId="5" fillId="2" borderId="2" xfId="1" applyFont="1" applyFill="1" applyBorder="1" applyAlignment="1">
      <alignment horizontal="center" vertical="center" wrapText="1"/>
    </xf>
    <xf numFmtId="43" fontId="5" fillId="0" borderId="3" xfId="1" applyFont="1" applyFill="1" applyBorder="1" applyAlignment="1">
      <alignment horizontal="center" vertical="center" wrapText="1"/>
    </xf>
    <xf numFmtId="43" fontId="5" fillId="0" borderId="4" xfId="1" applyFont="1" applyFill="1" applyBorder="1" applyAlignment="1">
      <alignment horizontal="center" vertical="center" wrapText="1"/>
    </xf>
    <xf numFmtId="0" fontId="10" fillId="0" borderId="2" xfId="2" applyFill="1" applyBorder="1" applyAlignment="1" applyProtection="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4" fontId="10" fillId="0" borderId="11" xfId="2" applyNumberFormat="1" applyFill="1" applyBorder="1" applyAlignment="1" applyProtection="1">
      <alignment horizontal="center" vertical="center" wrapText="1"/>
    </xf>
    <xf numFmtId="4" fontId="10" fillId="0" borderId="13" xfId="2" applyNumberFormat="1" applyFill="1" applyBorder="1" applyAlignment="1" applyProtection="1">
      <alignment horizontal="center" vertical="center" wrapText="1"/>
    </xf>
    <xf numFmtId="4" fontId="10" fillId="0" borderId="12" xfId="2" applyNumberFormat="1" applyFill="1" applyBorder="1" applyAlignment="1" applyProtection="1">
      <alignment horizontal="center" vertical="center" wrapText="1"/>
    </xf>
    <xf numFmtId="0" fontId="2" fillId="0" borderId="0" xfId="0" applyFont="1" applyAlignment="1">
      <alignment horizontal="center"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2" fillId="0" borderId="0" xfId="0" applyFont="1" applyAlignment="1">
      <alignment horizontal="left" vertical="center" wrapText="1"/>
    </xf>
    <xf numFmtId="0" fontId="5" fillId="0" borderId="1"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5" xfId="0" applyFont="1" applyBorder="1" applyAlignment="1">
      <alignment horizontal="left" wrapText="1"/>
    </xf>
    <xf numFmtId="0" fontId="5" fillId="0" borderId="4" xfId="0" applyFont="1" applyBorder="1" applyAlignment="1">
      <alignment horizontal="left" wrapText="1"/>
    </xf>
    <xf numFmtId="43" fontId="5" fillId="0" borderId="3" xfId="1" applyFont="1" applyFill="1" applyBorder="1" applyAlignment="1">
      <alignment horizontal="left" vertical="center" wrapText="1"/>
    </xf>
    <xf numFmtId="43" fontId="5" fillId="0" borderId="1" xfId="1" applyFont="1" applyFill="1" applyBorder="1" applyAlignment="1">
      <alignment horizontal="left" vertical="center" wrapText="1"/>
    </xf>
    <xf numFmtId="43" fontId="5" fillId="0" borderId="4" xfId="1" applyFont="1" applyFill="1" applyBorder="1" applyAlignment="1">
      <alignment horizontal="left" vertical="center" wrapText="1"/>
    </xf>
    <xf numFmtId="0" fontId="3" fillId="2" borderId="2" xfId="0" applyFont="1" applyFill="1" applyBorder="1" applyAlignment="1">
      <alignment horizontal="center" vertical="top" wrapText="1"/>
    </xf>
    <xf numFmtId="0" fontId="3" fillId="2" borderId="11" xfId="0" applyFont="1" applyFill="1" applyBorder="1" applyAlignment="1">
      <alignment horizontal="center" vertical="top" wrapText="1"/>
    </xf>
    <xf numFmtId="0" fontId="3" fillId="2" borderId="2" xfId="0" applyFont="1" applyFill="1" applyBorder="1" applyAlignment="1">
      <alignment horizontal="center" wrapText="1"/>
    </xf>
    <xf numFmtId="0" fontId="12" fillId="0" borderId="5" xfId="2" applyFont="1" applyFill="1" applyBorder="1" applyAlignment="1" applyProtection="1">
      <alignment horizontal="center" vertical="center" wrapText="1"/>
    </xf>
    <xf numFmtId="0" fontId="12" fillId="0" borderId="7" xfId="2" applyFont="1" applyFill="1" applyBorder="1" applyAlignment="1" applyProtection="1">
      <alignment horizontal="center" vertical="center" wrapText="1"/>
    </xf>
    <xf numFmtId="0" fontId="12" fillId="0" borderId="6" xfId="2" applyFont="1" applyFill="1" applyBorder="1" applyAlignment="1" applyProtection="1">
      <alignment horizontal="center" vertical="center" wrapText="1"/>
    </xf>
    <xf numFmtId="0" fontId="12" fillId="0" borderId="8" xfId="2" applyFont="1" applyFill="1" applyBorder="1" applyAlignment="1" applyProtection="1">
      <alignment horizontal="center" vertical="center" wrapText="1"/>
    </xf>
    <xf numFmtId="0" fontId="12" fillId="0" borderId="10" xfId="2" applyFont="1" applyFill="1" applyBorder="1" applyAlignment="1" applyProtection="1">
      <alignment horizontal="center" vertical="center" wrapText="1"/>
    </xf>
    <xf numFmtId="0" fontId="12" fillId="0" borderId="9" xfId="2" applyFont="1" applyFill="1" applyBorder="1" applyAlignment="1" applyProtection="1">
      <alignment horizontal="center" vertical="center" wrapText="1"/>
    </xf>
    <xf numFmtId="0" fontId="12" fillId="0" borderId="5" xfId="2" applyFont="1" applyFill="1" applyBorder="1" applyAlignment="1" applyProtection="1">
      <alignment horizontal="left" vertical="center" wrapText="1"/>
    </xf>
    <xf numFmtId="0" fontId="12" fillId="0" borderId="7" xfId="2" applyFont="1" applyFill="1" applyBorder="1" applyAlignment="1" applyProtection="1">
      <alignment horizontal="left" vertical="center" wrapText="1"/>
    </xf>
    <xf numFmtId="0" fontId="12" fillId="0" borderId="6" xfId="2" applyFont="1" applyFill="1" applyBorder="1" applyAlignment="1" applyProtection="1">
      <alignment horizontal="left" vertical="center" wrapText="1"/>
    </xf>
    <xf numFmtId="0" fontId="12" fillId="0" borderId="8" xfId="2" applyFont="1" applyFill="1" applyBorder="1" applyAlignment="1" applyProtection="1">
      <alignment horizontal="left" vertical="center" wrapText="1"/>
    </xf>
    <xf numFmtId="0" fontId="12" fillId="0" borderId="10" xfId="2" applyFont="1" applyFill="1" applyBorder="1" applyAlignment="1" applyProtection="1">
      <alignment horizontal="left" vertical="center" wrapText="1"/>
    </xf>
    <xf numFmtId="0" fontId="12" fillId="0" borderId="9" xfId="2" applyFont="1" applyFill="1" applyBorder="1" applyAlignment="1" applyProtection="1">
      <alignment horizontal="left" vertical="center" wrapText="1"/>
    </xf>
    <xf numFmtId="4" fontId="10" fillId="0" borderId="25" xfId="2" applyNumberFormat="1" applyFill="1" applyBorder="1" applyAlignment="1" applyProtection="1">
      <alignment horizontal="center" vertical="center" wrapText="1"/>
    </xf>
    <xf numFmtId="43" fontId="5" fillId="0" borderId="1" xfId="1" applyFont="1" applyFill="1" applyBorder="1" applyAlignment="1">
      <alignment horizontal="center" vertical="center" wrapText="1"/>
    </xf>
    <xf numFmtId="0" fontId="30" fillId="0" borderId="2" xfId="0" applyFont="1" applyBorder="1" applyAlignment="1">
      <alignment horizontal="center" vertical="center" wrapText="1"/>
    </xf>
    <xf numFmtId="0" fontId="5" fillId="0" borderId="3" xfId="0" applyNumberFormat="1" applyFont="1" applyFill="1" applyBorder="1" applyAlignment="1">
      <alignment horizontal="center" vertical="center" wrapText="1"/>
    </xf>
    <xf numFmtId="0" fontId="29" fillId="0" borderId="5" xfId="2" applyFont="1" applyFill="1" applyBorder="1" applyAlignment="1" applyProtection="1">
      <alignment horizontal="center" vertical="center" wrapText="1"/>
    </xf>
    <xf numFmtId="0" fontId="29" fillId="0" borderId="7" xfId="2" applyFont="1" applyFill="1" applyBorder="1" applyAlignment="1" applyProtection="1">
      <alignment horizontal="center" vertical="center" wrapText="1"/>
    </xf>
    <xf numFmtId="0" fontId="29" fillId="0" borderId="6" xfId="2" applyFont="1" applyFill="1" applyBorder="1" applyAlignment="1" applyProtection="1">
      <alignment horizontal="center" vertical="center" wrapText="1"/>
    </xf>
    <xf numFmtId="0" fontId="29" fillId="0" borderId="8" xfId="2" applyFont="1" applyFill="1" applyBorder="1" applyAlignment="1" applyProtection="1">
      <alignment horizontal="center" vertical="center" wrapText="1"/>
    </xf>
    <xf numFmtId="0" fontId="29" fillId="0" borderId="10" xfId="2" applyFont="1" applyFill="1" applyBorder="1" applyAlignment="1" applyProtection="1">
      <alignment horizontal="center" vertical="center" wrapText="1"/>
    </xf>
    <xf numFmtId="0" fontId="29" fillId="0" borderId="9" xfId="2" applyFont="1" applyFill="1" applyBorder="1" applyAlignment="1" applyProtection="1">
      <alignment horizontal="center" vertical="center" wrapText="1"/>
    </xf>
  </cellXfs>
  <cellStyles count="114">
    <cellStyle name="20% - Énfasis1" xfId="21" builtinId="30" customBuiltin="1"/>
    <cellStyle name="20% - Énfasis1 2" xfId="47"/>
    <cellStyle name="20% - Énfasis1 2 2" xfId="80"/>
    <cellStyle name="20% - Énfasis1 2 3" xfId="102"/>
    <cellStyle name="20% - Énfasis1 3" xfId="63"/>
    <cellStyle name="20% - Énfasis1 4" xfId="61"/>
    <cellStyle name="20% - Énfasis2" xfId="25" builtinId="34" customBuiltin="1"/>
    <cellStyle name="20% - Énfasis2 2" xfId="49"/>
    <cellStyle name="20% - Énfasis2 2 2" xfId="82"/>
    <cellStyle name="20% - Énfasis2 2 3" xfId="104"/>
    <cellStyle name="20% - Énfasis2 3" xfId="65"/>
    <cellStyle name="20% - Énfasis2 4" xfId="70"/>
    <cellStyle name="20% - Énfasis3" xfId="29" builtinId="38" customBuiltin="1"/>
    <cellStyle name="20% - Énfasis3 2" xfId="51"/>
    <cellStyle name="20% - Énfasis3 2 2" xfId="84"/>
    <cellStyle name="20% - Énfasis3 2 3" xfId="106"/>
    <cellStyle name="20% - Énfasis3 3" xfId="68"/>
    <cellStyle name="20% - Énfasis3 4" xfId="92"/>
    <cellStyle name="20% - Énfasis4" xfId="33" builtinId="42" customBuiltin="1"/>
    <cellStyle name="20% - Énfasis4 2" xfId="53"/>
    <cellStyle name="20% - Énfasis4 2 2" xfId="86"/>
    <cellStyle name="20% - Énfasis4 2 3" xfId="108"/>
    <cellStyle name="20% - Énfasis4 3" xfId="71"/>
    <cellStyle name="20% - Énfasis4 4" xfId="94"/>
    <cellStyle name="20% - Énfasis5" xfId="37" builtinId="46" customBuiltin="1"/>
    <cellStyle name="20% - Énfasis5 2" xfId="55"/>
    <cellStyle name="20% - Énfasis5 2 2" xfId="88"/>
    <cellStyle name="20% - Énfasis5 2 3" xfId="110"/>
    <cellStyle name="20% - Énfasis5 3" xfId="73"/>
    <cellStyle name="20% - Énfasis5 4" xfId="96"/>
    <cellStyle name="20% - Énfasis6" xfId="41" builtinId="50" customBuiltin="1"/>
    <cellStyle name="20% - Énfasis6 2" xfId="57"/>
    <cellStyle name="20% - Énfasis6 2 2" xfId="90"/>
    <cellStyle name="20% - Énfasis6 2 3" xfId="112"/>
    <cellStyle name="20% - Énfasis6 3" xfId="75"/>
    <cellStyle name="20% - Énfasis6 4" xfId="98"/>
    <cellStyle name="40% - Énfasis1" xfId="22" builtinId="31" customBuiltin="1"/>
    <cellStyle name="40% - Énfasis1 2" xfId="48"/>
    <cellStyle name="40% - Énfasis1 2 2" xfId="81"/>
    <cellStyle name="40% - Énfasis1 2 3" xfId="103"/>
    <cellStyle name="40% - Énfasis1 3" xfId="64"/>
    <cellStyle name="40% - Énfasis1 4" xfId="77"/>
    <cellStyle name="40% - Énfasis2" xfId="26" builtinId="35" customBuiltin="1"/>
    <cellStyle name="40% - Énfasis2 2" xfId="50"/>
    <cellStyle name="40% - Énfasis2 2 2" xfId="83"/>
    <cellStyle name="40% - Énfasis2 2 3" xfId="105"/>
    <cellStyle name="40% - Énfasis2 3" xfId="66"/>
    <cellStyle name="40% - Énfasis2 4" xfId="67"/>
    <cellStyle name="40% - Énfasis3" xfId="30" builtinId="39" customBuiltin="1"/>
    <cellStyle name="40% - Énfasis3 2" xfId="52"/>
    <cellStyle name="40% - Énfasis3 2 2" xfId="85"/>
    <cellStyle name="40% - Énfasis3 2 3" xfId="107"/>
    <cellStyle name="40% - Énfasis3 3" xfId="69"/>
    <cellStyle name="40% - Énfasis3 4" xfId="93"/>
    <cellStyle name="40% - Énfasis4" xfId="34" builtinId="43" customBuiltin="1"/>
    <cellStyle name="40% - Énfasis4 2" xfId="54"/>
    <cellStyle name="40% - Énfasis4 2 2" xfId="87"/>
    <cellStyle name="40% - Énfasis4 2 3" xfId="109"/>
    <cellStyle name="40% - Énfasis4 3" xfId="72"/>
    <cellStyle name="40% - Énfasis4 4" xfId="95"/>
    <cellStyle name="40% - Énfasis5" xfId="38" builtinId="47" customBuiltin="1"/>
    <cellStyle name="40% - Énfasis5 2" xfId="56"/>
    <cellStyle name="40% - Énfasis5 2 2" xfId="89"/>
    <cellStyle name="40% - Énfasis5 2 3" xfId="111"/>
    <cellStyle name="40% - Énfasis5 3" xfId="74"/>
    <cellStyle name="40% - Énfasis5 4" xfId="97"/>
    <cellStyle name="40% - Énfasis6" xfId="42" builtinId="51" customBuiltin="1"/>
    <cellStyle name="40% - Énfasis6 2" xfId="58"/>
    <cellStyle name="40% - Énfasis6 2 2" xfId="91"/>
    <cellStyle name="40% - Énfasis6 2 3" xfId="113"/>
    <cellStyle name="40% - Énfasis6 3" xfId="76"/>
    <cellStyle name="40% - Énfasis6 4" xfId="99"/>
    <cellStyle name="60% - Énfasis1" xfId="23" builtinId="32" customBuiltin="1"/>
    <cellStyle name="60% - Énfasis2" xfId="27" builtinId="36" customBuiltin="1"/>
    <cellStyle name="60% - Énfasis3" xfId="31" builtinId="40" customBuiltin="1"/>
    <cellStyle name="60% - Énfasis4" xfId="35" builtinId="44" customBuiltin="1"/>
    <cellStyle name="60% - Énfasis5" xfId="39" builtinId="48" customBuiltin="1"/>
    <cellStyle name="60% - Énfasis6" xfId="43" builtinId="52" customBuiltin="1"/>
    <cellStyle name="Buena" xfId="8" builtinId="26" customBuiltin="1"/>
    <cellStyle name="Cálculo" xfId="13" builtinId="22" customBuiltin="1"/>
    <cellStyle name="Celda de comprobación" xfId="15" builtinId="23" customBuiltin="1"/>
    <cellStyle name="Celda vinculada" xfId="14" builtinId="24" customBuiltin="1"/>
    <cellStyle name="Encabezado 4" xfId="7"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1" builtinId="20" customBuiltin="1"/>
    <cellStyle name="Hipervínculo" xfId="2" builtinId="8"/>
    <cellStyle name="Incorrecto" xfId="9" builtinId="27" customBuiltin="1"/>
    <cellStyle name="Millares" xfId="1" builtinId="3"/>
    <cellStyle name="Neutral" xfId="10" builtinId="28" customBuiltin="1"/>
    <cellStyle name="Normal" xfId="0" builtinId="0"/>
    <cellStyle name="Normal 3" xfId="44"/>
    <cellStyle name="Normal 3 2" xfId="59"/>
    <cellStyle name="Normal 3 3" xfId="78"/>
    <cellStyle name="Normal 3 4" xfId="100"/>
    <cellStyle name="Normal 4 2" xfId="45"/>
    <cellStyle name="Notas" xfId="17" builtinId="10" customBuiltin="1"/>
    <cellStyle name="Notas 2" xfId="46"/>
    <cellStyle name="Notas 2 2" xfId="79"/>
    <cellStyle name="Notas 2 3" xfId="101"/>
    <cellStyle name="Notas 3" xfId="62"/>
    <cellStyle name="Notas 4" xfId="60"/>
    <cellStyle name="Salida" xfId="12" builtinId="21" customBuiltin="1"/>
    <cellStyle name="Texto de advertencia" xfId="16" builtinId="11" customBuiltin="1"/>
    <cellStyle name="Texto explicativo" xfId="18" builtinId="53" customBuiltin="1"/>
    <cellStyle name="Título" xfId="3" builtinId="15" customBuiltin="1"/>
    <cellStyle name="Título 1" xfId="4" builtinId="16" customBuiltin="1"/>
    <cellStyle name="Título 2" xfId="5" builtinId="17" customBuiltin="1"/>
    <cellStyle name="Título 3" xfId="6" builtinId="18" customBuiltin="1"/>
    <cellStyle name="Total" xfId="1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190498</xdr:colOff>
      <xdr:row>1</xdr:row>
      <xdr:rowOff>0</xdr:rowOff>
    </xdr:from>
    <xdr:to>
      <xdr:col>8</xdr:col>
      <xdr:colOff>12699</xdr:colOff>
      <xdr:row>6</xdr:row>
      <xdr:rowOff>76200</xdr:rowOff>
    </xdr:to>
    <xdr:pic>
      <xdr:nvPicPr>
        <xdr:cNvPr id="2" name="Picture 1" descr="Transparencia"/>
        <xdr:cNvPicPr>
          <a:picLocks noChangeAspect="1" noChangeArrowheads="1"/>
        </xdr:cNvPicPr>
      </xdr:nvPicPr>
      <xdr:blipFill>
        <a:blip xmlns:r="http://schemas.openxmlformats.org/officeDocument/2006/relationships" r:embed="rId1" cstate="print"/>
        <a:srcRect/>
        <a:stretch>
          <a:fillRect/>
        </a:stretch>
      </xdr:blipFill>
      <xdr:spPr bwMode="auto">
        <a:xfrm>
          <a:off x="190498" y="190500"/>
          <a:ext cx="12534901" cy="10287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1438275</xdr:colOff>
      <xdr:row>5</xdr:row>
      <xdr:rowOff>76200</xdr:rowOff>
    </xdr:to>
    <xdr:pic>
      <xdr:nvPicPr>
        <xdr:cNvPr id="2" name="Picture 1" descr="Transparencia"/>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420225" cy="10287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190499</xdr:colOff>
      <xdr:row>1</xdr:row>
      <xdr:rowOff>0</xdr:rowOff>
    </xdr:from>
    <xdr:to>
      <xdr:col>5</xdr:col>
      <xdr:colOff>838199</xdr:colOff>
      <xdr:row>6</xdr:row>
      <xdr:rowOff>76200</xdr:rowOff>
    </xdr:to>
    <xdr:pic>
      <xdr:nvPicPr>
        <xdr:cNvPr id="2" name="Picture 1" descr="Transparencia"/>
        <xdr:cNvPicPr>
          <a:picLocks noChangeAspect="1" noChangeArrowheads="1"/>
        </xdr:cNvPicPr>
      </xdr:nvPicPr>
      <xdr:blipFill>
        <a:blip xmlns:r="http://schemas.openxmlformats.org/officeDocument/2006/relationships" r:embed="rId1" cstate="print"/>
        <a:srcRect/>
        <a:stretch>
          <a:fillRect/>
        </a:stretch>
      </xdr:blipFill>
      <xdr:spPr bwMode="auto">
        <a:xfrm>
          <a:off x="190499" y="190500"/>
          <a:ext cx="9420225" cy="10287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190499</xdr:colOff>
      <xdr:row>1</xdr:row>
      <xdr:rowOff>0</xdr:rowOff>
    </xdr:from>
    <xdr:to>
      <xdr:col>5</xdr:col>
      <xdr:colOff>1171574</xdr:colOff>
      <xdr:row>6</xdr:row>
      <xdr:rowOff>76200</xdr:rowOff>
    </xdr:to>
    <xdr:pic>
      <xdr:nvPicPr>
        <xdr:cNvPr id="2" name="Picture 1" descr="Transparencia"/>
        <xdr:cNvPicPr>
          <a:picLocks noChangeAspect="1" noChangeArrowheads="1"/>
        </xdr:cNvPicPr>
      </xdr:nvPicPr>
      <xdr:blipFill>
        <a:blip xmlns:r="http://schemas.openxmlformats.org/officeDocument/2006/relationships" r:embed="rId1" cstate="print"/>
        <a:srcRect/>
        <a:stretch>
          <a:fillRect/>
        </a:stretch>
      </xdr:blipFill>
      <xdr:spPr bwMode="auto">
        <a:xfrm>
          <a:off x="190499" y="190500"/>
          <a:ext cx="9420225" cy="10287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190499</xdr:colOff>
      <xdr:row>1</xdr:row>
      <xdr:rowOff>0</xdr:rowOff>
    </xdr:from>
    <xdr:to>
      <xdr:col>5</xdr:col>
      <xdr:colOff>400049</xdr:colOff>
      <xdr:row>6</xdr:row>
      <xdr:rowOff>76200</xdr:rowOff>
    </xdr:to>
    <xdr:pic>
      <xdr:nvPicPr>
        <xdr:cNvPr id="2" name="Picture 1" descr="Transparencia"/>
        <xdr:cNvPicPr>
          <a:picLocks noChangeAspect="1" noChangeArrowheads="1"/>
        </xdr:cNvPicPr>
      </xdr:nvPicPr>
      <xdr:blipFill>
        <a:blip xmlns:r="http://schemas.openxmlformats.org/officeDocument/2006/relationships" r:embed="rId1" cstate="print"/>
        <a:srcRect/>
        <a:stretch>
          <a:fillRect/>
        </a:stretch>
      </xdr:blipFill>
      <xdr:spPr bwMode="auto">
        <a:xfrm>
          <a:off x="190499" y="190500"/>
          <a:ext cx="9420225" cy="102870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190499</xdr:colOff>
      <xdr:row>1</xdr:row>
      <xdr:rowOff>0</xdr:rowOff>
    </xdr:from>
    <xdr:to>
      <xdr:col>6</xdr:col>
      <xdr:colOff>742949</xdr:colOff>
      <xdr:row>6</xdr:row>
      <xdr:rowOff>76200</xdr:rowOff>
    </xdr:to>
    <xdr:pic>
      <xdr:nvPicPr>
        <xdr:cNvPr id="2" name="Picture 1" descr="Transparencia"/>
        <xdr:cNvPicPr>
          <a:picLocks noChangeAspect="1" noChangeArrowheads="1"/>
        </xdr:cNvPicPr>
      </xdr:nvPicPr>
      <xdr:blipFill>
        <a:blip xmlns:r="http://schemas.openxmlformats.org/officeDocument/2006/relationships" r:embed="rId1" cstate="print"/>
        <a:srcRect/>
        <a:stretch>
          <a:fillRect/>
        </a:stretch>
      </xdr:blipFill>
      <xdr:spPr bwMode="auto">
        <a:xfrm>
          <a:off x="190499" y="190500"/>
          <a:ext cx="9420225" cy="102870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190499</xdr:colOff>
      <xdr:row>1</xdr:row>
      <xdr:rowOff>0</xdr:rowOff>
    </xdr:from>
    <xdr:to>
      <xdr:col>6</xdr:col>
      <xdr:colOff>200024</xdr:colOff>
      <xdr:row>6</xdr:row>
      <xdr:rowOff>76200</xdr:rowOff>
    </xdr:to>
    <xdr:pic>
      <xdr:nvPicPr>
        <xdr:cNvPr id="2" name="Picture 1" descr="Transparencia"/>
        <xdr:cNvPicPr>
          <a:picLocks noChangeAspect="1" noChangeArrowheads="1"/>
        </xdr:cNvPicPr>
      </xdr:nvPicPr>
      <xdr:blipFill>
        <a:blip xmlns:r="http://schemas.openxmlformats.org/officeDocument/2006/relationships" r:embed="rId1" cstate="print"/>
        <a:srcRect/>
        <a:stretch>
          <a:fillRect/>
        </a:stretch>
      </xdr:blipFill>
      <xdr:spPr bwMode="auto">
        <a:xfrm>
          <a:off x="190499" y="190500"/>
          <a:ext cx="9420225" cy="10287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NABEL/Mis%20documentos/Downloads/FRACC.%20XXXIII%20CIFRA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6"/>
      <sheetName val="Hoja2"/>
      <sheetName val="Hoja1"/>
      <sheetName val="Hoja3"/>
    </sheetNames>
    <sheetDataSet>
      <sheetData sheetId="0" refreshError="1"/>
      <sheetData sheetId="1" refreshError="1"/>
      <sheetData sheetId="2" refreshError="1"/>
      <sheetData sheetId="3">
        <row r="1">
          <cell r="A1" t="str">
            <v>Rótulos de fila</v>
          </cell>
          <cell r="B1" t="str">
            <v>Suma de Suma de original</v>
          </cell>
          <cell r="C1" t="str">
            <v>Suma de Suma de modificado</v>
          </cell>
          <cell r="D1" t="str">
            <v>Suma de Suma de TOTAL</v>
          </cell>
        </row>
        <row r="2">
          <cell r="A2">
            <v>1131</v>
          </cell>
          <cell r="B2">
            <v>3958344</v>
          </cell>
          <cell r="C2">
            <v>3622948.6499999994</v>
          </cell>
          <cell r="D2">
            <v>2904987.7100000009</v>
          </cell>
        </row>
        <row r="3">
          <cell r="A3">
            <v>1132</v>
          </cell>
          <cell r="B3">
            <v>1005127</v>
          </cell>
          <cell r="C3">
            <v>1005127</v>
          </cell>
          <cell r="D3">
            <v>854404.46000000008</v>
          </cell>
        </row>
        <row r="4">
          <cell r="A4">
            <v>1211</v>
          </cell>
          <cell r="B4">
            <v>38770924</v>
          </cell>
          <cell r="C4">
            <v>38770924</v>
          </cell>
          <cell r="D4">
            <v>13447971.740000002</v>
          </cell>
        </row>
        <row r="5">
          <cell r="A5">
            <v>1221</v>
          </cell>
          <cell r="B5">
            <v>27639828</v>
          </cell>
          <cell r="C5">
            <v>27608067.849999998</v>
          </cell>
          <cell r="D5">
            <v>20077883.449999999</v>
          </cell>
        </row>
        <row r="6">
          <cell r="A6">
            <v>1231</v>
          </cell>
          <cell r="B6">
            <v>200000</v>
          </cell>
          <cell r="C6">
            <v>200000</v>
          </cell>
          <cell r="D6">
            <v>0</v>
          </cell>
        </row>
        <row r="7">
          <cell r="A7">
            <v>1311</v>
          </cell>
          <cell r="B7">
            <v>32266</v>
          </cell>
          <cell r="C7">
            <v>32266</v>
          </cell>
          <cell r="D7">
            <v>26061.83</v>
          </cell>
        </row>
        <row r="8">
          <cell r="A8">
            <v>1321</v>
          </cell>
          <cell r="B8">
            <v>134392</v>
          </cell>
          <cell r="C8">
            <v>132862.17000000001</v>
          </cell>
          <cell r="D8">
            <v>97832.029999999984</v>
          </cell>
        </row>
        <row r="9">
          <cell r="A9">
            <v>1323</v>
          </cell>
          <cell r="B9">
            <v>4473772</v>
          </cell>
          <cell r="C9">
            <v>4443503.99</v>
          </cell>
          <cell r="D9">
            <v>3080332.87</v>
          </cell>
        </row>
        <row r="10">
          <cell r="A10">
            <v>1341</v>
          </cell>
          <cell r="B10">
            <v>36608</v>
          </cell>
          <cell r="C10">
            <v>36608</v>
          </cell>
          <cell r="D10">
            <v>17214.359999999997</v>
          </cell>
        </row>
        <row r="11">
          <cell r="A11">
            <v>1411</v>
          </cell>
          <cell r="B11">
            <v>3226764</v>
          </cell>
          <cell r="C11">
            <v>3226764</v>
          </cell>
          <cell r="D11">
            <v>2495100.91</v>
          </cell>
        </row>
        <row r="12">
          <cell r="A12">
            <v>1421</v>
          </cell>
          <cell r="B12">
            <v>283609</v>
          </cell>
          <cell r="C12">
            <v>343912.95</v>
          </cell>
          <cell r="D12">
            <v>307346.12</v>
          </cell>
        </row>
        <row r="13">
          <cell r="A13">
            <v>1431</v>
          </cell>
          <cell r="B13">
            <v>250373</v>
          </cell>
          <cell r="C13">
            <v>242221.77999999997</v>
          </cell>
          <cell r="D13">
            <v>242221.77999999997</v>
          </cell>
        </row>
        <row r="14">
          <cell r="A14">
            <v>1441</v>
          </cell>
          <cell r="B14">
            <v>309708</v>
          </cell>
          <cell r="C14">
            <v>348649.03999999992</v>
          </cell>
          <cell r="D14">
            <v>316942.47000000003</v>
          </cell>
        </row>
        <row r="15">
          <cell r="A15">
            <v>1443</v>
          </cell>
          <cell r="B15">
            <v>45939</v>
          </cell>
          <cell r="C15">
            <v>44786.5</v>
          </cell>
          <cell r="D15">
            <v>18462.550000000003</v>
          </cell>
        </row>
        <row r="16">
          <cell r="A16">
            <v>1511</v>
          </cell>
          <cell r="B16">
            <v>325901</v>
          </cell>
          <cell r="C16">
            <v>323742.62000000005</v>
          </cell>
          <cell r="D16">
            <v>135062.63</v>
          </cell>
        </row>
        <row r="17">
          <cell r="A17">
            <v>1521</v>
          </cell>
          <cell r="B17">
            <v>7000000</v>
          </cell>
          <cell r="C17">
            <v>10413772.460000001</v>
          </cell>
          <cell r="D17">
            <v>5573151.9499999993</v>
          </cell>
        </row>
        <row r="18">
          <cell r="A18">
            <v>1541</v>
          </cell>
          <cell r="B18">
            <v>2333957</v>
          </cell>
          <cell r="C18">
            <v>2298228</v>
          </cell>
          <cell r="D18">
            <v>1690222.3899999997</v>
          </cell>
        </row>
        <row r="19">
          <cell r="A19">
            <v>1542</v>
          </cell>
          <cell r="B19">
            <v>20000</v>
          </cell>
          <cell r="C19">
            <v>20000</v>
          </cell>
          <cell r="D19">
            <v>0</v>
          </cell>
        </row>
        <row r="20">
          <cell r="A20">
            <v>1544</v>
          </cell>
          <cell r="B20">
            <v>362710</v>
          </cell>
          <cell r="C20">
            <v>362710</v>
          </cell>
          <cell r="D20">
            <v>283443.56</v>
          </cell>
        </row>
        <row r="21">
          <cell r="A21">
            <v>1545</v>
          </cell>
          <cell r="B21">
            <v>267341</v>
          </cell>
          <cell r="C21">
            <v>281189.92000000004</v>
          </cell>
          <cell r="D21">
            <v>208935.96</v>
          </cell>
        </row>
        <row r="22">
          <cell r="A22">
            <v>1546</v>
          </cell>
          <cell r="B22">
            <v>226885</v>
          </cell>
          <cell r="C22">
            <v>220585</v>
          </cell>
          <cell r="D22">
            <v>179099.99999999997</v>
          </cell>
        </row>
        <row r="23">
          <cell r="A23">
            <v>1547</v>
          </cell>
          <cell r="B23">
            <v>10000</v>
          </cell>
          <cell r="C23">
            <v>25000</v>
          </cell>
          <cell r="D23">
            <v>22000</v>
          </cell>
        </row>
        <row r="24">
          <cell r="A24">
            <v>1548</v>
          </cell>
          <cell r="B24">
            <v>185000</v>
          </cell>
          <cell r="C24">
            <v>185000</v>
          </cell>
          <cell r="D24">
            <v>180395.18</v>
          </cell>
        </row>
        <row r="25">
          <cell r="A25">
            <v>1551</v>
          </cell>
          <cell r="B25">
            <v>0</v>
          </cell>
          <cell r="C25">
            <v>4800</v>
          </cell>
          <cell r="D25">
            <v>4600</v>
          </cell>
        </row>
        <row r="26">
          <cell r="A26">
            <v>1591</v>
          </cell>
          <cell r="B26">
            <v>9207958</v>
          </cell>
          <cell r="C26">
            <v>9207958</v>
          </cell>
          <cell r="D26">
            <v>6939430</v>
          </cell>
        </row>
        <row r="27">
          <cell r="A27">
            <v>1593</v>
          </cell>
          <cell r="B27">
            <v>19000</v>
          </cell>
          <cell r="C27">
            <v>19000</v>
          </cell>
          <cell r="D27">
            <v>7202.25</v>
          </cell>
        </row>
        <row r="28">
          <cell r="A28">
            <v>1599</v>
          </cell>
          <cell r="B28">
            <v>299019</v>
          </cell>
          <cell r="C28">
            <v>299019</v>
          </cell>
          <cell r="D28">
            <v>231209.99999999997</v>
          </cell>
        </row>
        <row r="29">
          <cell r="A29">
            <v>1711</v>
          </cell>
          <cell r="B29">
            <v>26942</v>
          </cell>
          <cell r="C29">
            <v>26942</v>
          </cell>
          <cell r="D29">
            <v>16870</v>
          </cell>
        </row>
        <row r="30">
          <cell r="A30">
            <v>1713</v>
          </cell>
          <cell r="B30">
            <v>93900</v>
          </cell>
          <cell r="C30">
            <v>93900</v>
          </cell>
          <cell r="D30">
            <v>43922.8</v>
          </cell>
        </row>
        <row r="31">
          <cell r="A31">
            <v>1714</v>
          </cell>
          <cell r="B31">
            <v>112991</v>
          </cell>
          <cell r="C31">
            <v>112991</v>
          </cell>
          <cell r="D31">
            <v>89373.2</v>
          </cell>
        </row>
        <row r="32">
          <cell r="A32">
            <v>2111</v>
          </cell>
          <cell r="B32">
            <v>629303</v>
          </cell>
          <cell r="C32">
            <v>183101.5</v>
          </cell>
          <cell r="D32">
            <v>155674.9</v>
          </cell>
        </row>
        <row r="33">
          <cell r="A33">
            <v>2141</v>
          </cell>
          <cell r="B33">
            <v>968542</v>
          </cell>
          <cell r="C33">
            <v>758954</v>
          </cell>
          <cell r="D33">
            <v>417101.39</v>
          </cell>
        </row>
        <row r="34">
          <cell r="A34">
            <v>2151</v>
          </cell>
          <cell r="B34">
            <v>73746</v>
          </cell>
          <cell r="C34">
            <v>24250</v>
          </cell>
          <cell r="D34">
            <v>16296</v>
          </cell>
        </row>
        <row r="35">
          <cell r="A35">
            <v>2161</v>
          </cell>
          <cell r="B35">
            <v>245822</v>
          </cell>
          <cell r="C35">
            <v>182242.00999999995</v>
          </cell>
          <cell r="D35">
            <v>180057.43</v>
          </cell>
        </row>
        <row r="36">
          <cell r="A36">
            <v>2171</v>
          </cell>
          <cell r="B36">
            <v>9833</v>
          </cell>
          <cell r="C36">
            <v>2306</v>
          </cell>
          <cell r="D36">
            <v>416.2</v>
          </cell>
        </row>
        <row r="37">
          <cell r="A37">
            <v>2211</v>
          </cell>
          <cell r="B37">
            <v>471977</v>
          </cell>
          <cell r="C37">
            <v>419354.07</v>
          </cell>
          <cell r="D37">
            <v>347614.65</v>
          </cell>
        </row>
        <row r="38">
          <cell r="A38">
            <v>2231</v>
          </cell>
          <cell r="B38">
            <v>14749</v>
          </cell>
          <cell r="C38">
            <v>1900</v>
          </cell>
          <cell r="D38">
            <v>1848.85</v>
          </cell>
        </row>
        <row r="39">
          <cell r="A39">
            <v>2419</v>
          </cell>
          <cell r="B39">
            <v>29498</v>
          </cell>
          <cell r="C39">
            <v>5020</v>
          </cell>
          <cell r="D39">
            <v>3619.99</v>
          </cell>
        </row>
        <row r="40">
          <cell r="A40">
            <v>2421</v>
          </cell>
          <cell r="B40">
            <v>0</v>
          </cell>
          <cell r="C40">
            <v>1500</v>
          </cell>
          <cell r="D40">
            <v>1484.61</v>
          </cell>
        </row>
        <row r="41">
          <cell r="A41">
            <v>2441</v>
          </cell>
          <cell r="B41">
            <v>83579</v>
          </cell>
          <cell r="C41">
            <v>21961.059999999998</v>
          </cell>
          <cell r="D41">
            <v>20853.46</v>
          </cell>
        </row>
        <row r="42">
          <cell r="A42">
            <v>2461</v>
          </cell>
          <cell r="B42">
            <v>245822</v>
          </cell>
          <cell r="C42">
            <v>40308.400000000001</v>
          </cell>
          <cell r="D42">
            <v>36569.93</v>
          </cell>
        </row>
        <row r="43">
          <cell r="A43">
            <v>2471</v>
          </cell>
          <cell r="B43">
            <v>14749</v>
          </cell>
          <cell r="C43">
            <v>2071.8200000000002</v>
          </cell>
          <cell r="D43">
            <v>755.82</v>
          </cell>
        </row>
        <row r="44">
          <cell r="A44">
            <v>2481</v>
          </cell>
          <cell r="B44">
            <v>54081</v>
          </cell>
          <cell r="C44">
            <v>6850</v>
          </cell>
          <cell r="D44">
            <v>5475.21</v>
          </cell>
        </row>
        <row r="45">
          <cell r="A45">
            <v>2491</v>
          </cell>
          <cell r="B45">
            <v>127827</v>
          </cell>
          <cell r="C45">
            <v>39089.550000000003</v>
          </cell>
          <cell r="D45">
            <v>1759.96</v>
          </cell>
        </row>
        <row r="46">
          <cell r="A46">
            <v>2531</v>
          </cell>
          <cell r="B46">
            <v>4916</v>
          </cell>
          <cell r="C46">
            <v>0</v>
          </cell>
          <cell r="D46">
            <v>0</v>
          </cell>
        </row>
        <row r="47">
          <cell r="A47">
            <v>2561</v>
          </cell>
          <cell r="B47">
            <v>88496</v>
          </cell>
          <cell r="C47">
            <v>173025.87000000002</v>
          </cell>
          <cell r="D47">
            <v>166422.58999999994</v>
          </cell>
        </row>
        <row r="48">
          <cell r="A48">
            <v>2611</v>
          </cell>
          <cell r="B48">
            <v>2434930</v>
          </cell>
          <cell r="C48">
            <v>2374100</v>
          </cell>
          <cell r="D48">
            <v>1358517.9600000002</v>
          </cell>
        </row>
        <row r="49">
          <cell r="A49">
            <v>2711</v>
          </cell>
          <cell r="B49">
            <v>270404</v>
          </cell>
          <cell r="C49">
            <v>1033461.0599999998</v>
          </cell>
          <cell r="D49">
            <v>150800</v>
          </cell>
        </row>
        <row r="50">
          <cell r="A50">
            <v>2721</v>
          </cell>
          <cell r="B50">
            <v>732549</v>
          </cell>
          <cell r="C50">
            <v>252364.16000000003</v>
          </cell>
          <cell r="D50">
            <v>0</v>
          </cell>
        </row>
        <row r="51">
          <cell r="A51">
            <v>2741</v>
          </cell>
          <cell r="B51">
            <v>14749</v>
          </cell>
          <cell r="C51">
            <v>1600</v>
          </cell>
          <cell r="D51">
            <v>139.19999999999999</v>
          </cell>
        </row>
        <row r="52">
          <cell r="A52">
            <v>2911</v>
          </cell>
          <cell r="B52">
            <v>196657</v>
          </cell>
          <cell r="C52">
            <v>200</v>
          </cell>
          <cell r="D52">
            <v>99.6</v>
          </cell>
        </row>
        <row r="53">
          <cell r="A53">
            <v>2921</v>
          </cell>
          <cell r="B53">
            <v>19666</v>
          </cell>
          <cell r="C53">
            <v>7001.16</v>
          </cell>
          <cell r="D53">
            <v>1355</v>
          </cell>
        </row>
        <row r="54">
          <cell r="A54">
            <v>2941</v>
          </cell>
          <cell r="B54">
            <v>122910</v>
          </cell>
          <cell r="C54">
            <v>13452.3</v>
          </cell>
          <cell r="D54">
            <v>11219.91</v>
          </cell>
        </row>
        <row r="55">
          <cell r="A55">
            <v>2961</v>
          </cell>
          <cell r="B55">
            <v>496559</v>
          </cell>
          <cell r="C55">
            <v>368733</v>
          </cell>
          <cell r="D55">
            <v>175716.8</v>
          </cell>
        </row>
        <row r="56">
          <cell r="A56">
            <v>2981</v>
          </cell>
          <cell r="B56">
            <v>0</v>
          </cell>
          <cell r="C56">
            <v>20000</v>
          </cell>
          <cell r="D56">
            <v>6209.92</v>
          </cell>
        </row>
        <row r="57">
          <cell r="A57">
            <v>2991</v>
          </cell>
          <cell r="B57">
            <v>88496</v>
          </cell>
          <cell r="C57">
            <v>1044.6799999999998</v>
          </cell>
          <cell r="D57">
            <v>44.2</v>
          </cell>
        </row>
        <row r="58">
          <cell r="A58">
            <v>3112</v>
          </cell>
          <cell r="B58">
            <v>911017</v>
          </cell>
          <cell r="C58">
            <v>911017</v>
          </cell>
          <cell r="D58">
            <v>404163</v>
          </cell>
        </row>
        <row r="59">
          <cell r="A59">
            <v>3131</v>
          </cell>
          <cell r="B59">
            <v>99942</v>
          </cell>
          <cell r="C59">
            <v>181214.06</v>
          </cell>
          <cell r="D59">
            <v>165084</v>
          </cell>
        </row>
        <row r="60">
          <cell r="A60">
            <v>3141</v>
          </cell>
          <cell r="B60">
            <v>870209</v>
          </cell>
          <cell r="C60">
            <v>420209</v>
          </cell>
          <cell r="D60">
            <v>227929.94999999998</v>
          </cell>
        </row>
        <row r="61">
          <cell r="A61">
            <v>3171</v>
          </cell>
          <cell r="B61">
            <v>235988</v>
          </cell>
          <cell r="C61">
            <v>175988</v>
          </cell>
          <cell r="D61">
            <v>56200.11</v>
          </cell>
        </row>
        <row r="62">
          <cell r="A62">
            <v>3181</v>
          </cell>
          <cell r="B62">
            <v>1001</v>
          </cell>
          <cell r="C62">
            <v>0</v>
          </cell>
          <cell r="D62">
            <v>0</v>
          </cell>
        </row>
        <row r="63">
          <cell r="A63">
            <v>3191</v>
          </cell>
          <cell r="B63">
            <v>560473</v>
          </cell>
          <cell r="C63">
            <v>426767</v>
          </cell>
          <cell r="D63">
            <v>327199.65000000002</v>
          </cell>
        </row>
        <row r="64">
          <cell r="A64">
            <v>3221</v>
          </cell>
          <cell r="B64">
            <v>11714856</v>
          </cell>
          <cell r="C64">
            <v>5696203.1999999993</v>
          </cell>
          <cell r="D64">
            <v>5217958.4000000004</v>
          </cell>
        </row>
        <row r="65">
          <cell r="A65">
            <v>3231</v>
          </cell>
          <cell r="B65">
            <v>3212217</v>
          </cell>
          <cell r="C65">
            <v>0</v>
          </cell>
          <cell r="D65">
            <v>0</v>
          </cell>
        </row>
        <row r="66">
          <cell r="A66">
            <v>3291</v>
          </cell>
          <cell r="B66">
            <v>545725</v>
          </cell>
          <cell r="C66">
            <v>317677.53000000003</v>
          </cell>
          <cell r="D66">
            <v>306345.67</v>
          </cell>
        </row>
        <row r="67">
          <cell r="A67">
            <v>3331</v>
          </cell>
          <cell r="B67">
            <v>0</v>
          </cell>
          <cell r="C67">
            <v>2909496.27</v>
          </cell>
          <cell r="D67">
            <v>0</v>
          </cell>
        </row>
        <row r="68">
          <cell r="A68">
            <v>3341</v>
          </cell>
          <cell r="B68">
            <v>750000</v>
          </cell>
          <cell r="C68">
            <v>497930</v>
          </cell>
          <cell r="D68">
            <v>0</v>
          </cell>
        </row>
        <row r="69">
          <cell r="A69">
            <v>3351</v>
          </cell>
          <cell r="B69">
            <v>12669671</v>
          </cell>
          <cell r="C69">
            <v>6539030.2600000007</v>
          </cell>
          <cell r="D69">
            <v>0</v>
          </cell>
        </row>
        <row r="70">
          <cell r="A70">
            <v>3361</v>
          </cell>
          <cell r="B70">
            <v>432647</v>
          </cell>
          <cell r="C70">
            <v>243315</v>
          </cell>
          <cell r="D70">
            <v>168576.39</v>
          </cell>
        </row>
        <row r="71">
          <cell r="A71">
            <v>3362</v>
          </cell>
          <cell r="B71">
            <v>1858413</v>
          </cell>
          <cell r="C71">
            <v>1605064.23</v>
          </cell>
          <cell r="D71">
            <v>921116.56</v>
          </cell>
        </row>
        <row r="72">
          <cell r="A72">
            <v>3381</v>
          </cell>
          <cell r="B72">
            <v>1149985</v>
          </cell>
          <cell r="C72">
            <v>1153134.2400000002</v>
          </cell>
          <cell r="D72">
            <v>1055464.3999999999</v>
          </cell>
        </row>
        <row r="73">
          <cell r="A73">
            <v>3391</v>
          </cell>
          <cell r="B73">
            <v>108162</v>
          </cell>
          <cell r="C73">
            <v>2726</v>
          </cell>
          <cell r="D73">
            <v>2726</v>
          </cell>
        </row>
        <row r="74">
          <cell r="A74">
            <v>3411</v>
          </cell>
          <cell r="B74">
            <v>93413</v>
          </cell>
          <cell r="C74">
            <v>0</v>
          </cell>
          <cell r="D74">
            <v>0</v>
          </cell>
        </row>
        <row r="75">
          <cell r="A75">
            <v>3432</v>
          </cell>
          <cell r="B75">
            <v>4916</v>
          </cell>
          <cell r="C75">
            <v>4916</v>
          </cell>
          <cell r="D75">
            <v>2664.3100000000004</v>
          </cell>
        </row>
        <row r="76">
          <cell r="A76">
            <v>3451</v>
          </cell>
          <cell r="B76">
            <v>1141515</v>
          </cell>
          <cell r="C76">
            <v>1110735</v>
          </cell>
          <cell r="D76">
            <v>917621.08</v>
          </cell>
        </row>
        <row r="77">
          <cell r="A77">
            <v>3471</v>
          </cell>
          <cell r="B77">
            <v>260572</v>
          </cell>
          <cell r="C77">
            <v>0</v>
          </cell>
          <cell r="D77">
            <v>0</v>
          </cell>
        </row>
        <row r="78">
          <cell r="A78">
            <v>3511</v>
          </cell>
          <cell r="B78">
            <v>1149669</v>
          </cell>
          <cell r="C78">
            <v>0</v>
          </cell>
          <cell r="D78">
            <v>0</v>
          </cell>
        </row>
        <row r="79">
          <cell r="A79">
            <v>3531</v>
          </cell>
          <cell r="B79">
            <v>98329</v>
          </cell>
          <cell r="C79">
            <v>12000</v>
          </cell>
          <cell r="D79">
            <v>0</v>
          </cell>
        </row>
        <row r="80">
          <cell r="A80">
            <v>3552</v>
          </cell>
          <cell r="B80">
            <v>1986242</v>
          </cell>
          <cell r="C80">
            <v>1813164.0999999999</v>
          </cell>
          <cell r="D80">
            <v>1246670.42</v>
          </cell>
        </row>
        <row r="81">
          <cell r="A81">
            <v>3571</v>
          </cell>
          <cell r="B81">
            <v>24583</v>
          </cell>
          <cell r="C81">
            <v>12760</v>
          </cell>
          <cell r="D81">
            <v>12760</v>
          </cell>
        </row>
        <row r="82">
          <cell r="A82">
            <v>3581</v>
          </cell>
          <cell r="B82">
            <v>570307</v>
          </cell>
          <cell r="C82">
            <v>685736.99</v>
          </cell>
          <cell r="D82">
            <v>558970.64999999991</v>
          </cell>
        </row>
        <row r="83">
          <cell r="A83">
            <v>3591</v>
          </cell>
          <cell r="B83">
            <v>201573</v>
          </cell>
          <cell r="C83">
            <v>163915.01</v>
          </cell>
          <cell r="D83">
            <v>144631.12000000002</v>
          </cell>
        </row>
        <row r="84">
          <cell r="A84">
            <v>3611</v>
          </cell>
          <cell r="B84">
            <v>0</v>
          </cell>
          <cell r="C84">
            <v>390086.49</v>
          </cell>
          <cell r="D84">
            <v>0</v>
          </cell>
        </row>
        <row r="85">
          <cell r="A85">
            <v>3711</v>
          </cell>
          <cell r="B85">
            <v>63915</v>
          </cell>
          <cell r="C85">
            <v>3496</v>
          </cell>
          <cell r="D85">
            <v>3496</v>
          </cell>
        </row>
        <row r="86">
          <cell r="A86">
            <v>3712</v>
          </cell>
          <cell r="B86">
            <v>88000</v>
          </cell>
          <cell r="C86">
            <v>0</v>
          </cell>
          <cell r="D86">
            <v>0</v>
          </cell>
        </row>
        <row r="87">
          <cell r="A87">
            <v>3721</v>
          </cell>
          <cell r="B87">
            <v>54081</v>
          </cell>
          <cell r="C87">
            <v>0</v>
          </cell>
          <cell r="D87">
            <v>0</v>
          </cell>
        </row>
        <row r="88">
          <cell r="A88">
            <v>3722</v>
          </cell>
          <cell r="B88">
            <v>186825</v>
          </cell>
          <cell r="C88">
            <v>74062.5</v>
          </cell>
          <cell r="D88">
            <v>55252.5</v>
          </cell>
        </row>
        <row r="89">
          <cell r="A89">
            <v>3724</v>
          </cell>
          <cell r="B89">
            <v>9833</v>
          </cell>
          <cell r="C89">
            <v>0</v>
          </cell>
          <cell r="D89">
            <v>0</v>
          </cell>
        </row>
        <row r="90">
          <cell r="A90">
            <v>3751</v>
          </cell>
          <cell r="B90">
            <v>50000</v>
          </cell>
          <cell r="C90">
            <v>0</v>
          </cell>
          <cell r="D90">
            <v>0</v>
          </cell>
        </row>
        <row r="91">
          <cell r="A91">
            <v>3761</v>
          </cell>
          <cell r="B91">
            <v>44000</v>
          </cell>
          <cell r="C91">
            <v>0</v>
          </cell>
          <cell r="D91">
            <v>0</v>
          </cell>
        </row>
        <row r="92">
          <cell r="A92">
            <v>3781</v>
          </cell>
          <cell r="B92">
            <v>10000</v>
          </cell>
          <cell r="C92">
            <v>0</v>
          </cell>
          <cell r="D92">
            <v>0</v>
          </cell>
        </row>
        <row r="93">
          <cell r="A93">
            <v>3822</v>
          </cell>
          <cell r="B93">
            <v>30000</v>
          </cell>
          <cell r="C93">
            <v>30000</v>
          </cell>
          <cell r="D93">
            <v>26250.800000000003</v>
          </cell>
        </row>
        <row r="94">
          <cell r="A94">
            <v>3831</v>
          </cell>
          <cell r="B94">
            <v>150000</v>
          </cell>
          <cell r="C94">
            <v>0</v>
          </cell>
          <cell r="D94">
            <v>0</v>
          </cell>
        </row>
        <row r="95">
          <cell r="A95">
            <v>3911</v>
          </cell>
          <cell r="B95">
            <v>83178</v>
          </cell>
          <cell r="C95">
            <v>0</v>
          </cell>
          <cell r="D95">
            <v>0</v>
          </cell>
        </row>
        <row r="96">
          <cell r="A96">
            <v>3921</v>
          </cell>
          <cell r="B96">
            <v>234838</v>
          </cell>
          <cell r="C96">
            <v>206764.2</v>
          </cell>
          <cell r="D96">
            <v>191228.69999999998</v>
          </cell>
        </row>
        <row r="97">
          <cell r="A97">
            <v>3941</v>
          </cell>
          <cell r="B97">
            <v>0</v>
          </cell>
          <cell r="C97">
            <v>116732.38</v>
          </cell>
          <cell r="D97">
            <v>116732.38</v>
          </cell>
        </row>
        <row r="98">
          <cell r="A98">
            <v>3951</v>
          </cell>
          <cell r="B98">
            <v>0</v>
          </cell>
          <cell r="C98">
            <v>895</v>
          </cell>
          <cell r="D98">
            <v>895</v>
          </cell>
        </row>
        <row r="99">
          <cell r="A99">
            <v>3969</v>
          </cell>
          <cell r="B99">
            <v>68404</v>
          </cell>
          <cell r="C99">
            <v>126294.15</v>
          </cell>
          <cell r="D99">
            <v>78863.55</v>
          </cell>
        </row>
        <row r="100">
          <cell r="A100">
            <v>3981</v>
          </cell>
          <cell r="B100">
            <v>1676189</v>
          </cell>
          <cell r="C100">
            <v>1668862.43</v>
          </cell>
          <cell r="D100">
            <v>1258346</v>
          </cell>
        </row>
        <row r="101">
          <cell r="A101">
            <v>3982</v>
          </cell>
          <cell r="B101">
            <v>913012</v>
          </cell>
          <cell r="C101">
            <v>908137.19</v>
          </cell>
          <cell r="D101">
            <v>633083.85000000009</v>
          </cell>
        </row>
        <row r="102">
          <cell r="A102">
            <v>5151</v>
          </cell>
          <cell r="B102">
            <v>6303504</v>
          </cell>
          <cell r="C102">
            <v>5569471.3300000001</v>
          </cell>
          <cell r="D102">
            <v>3692293.5199999996</v>
          </cell>
        </row>
        <row r="103">
          <cell r="A103">
            <v>5191</v>
          </cell>
          <cell r="B103">
            <v>0</v>
          </cell>
          <cell r="C103">
            <v>9900</v>
          </cell>
          <cell r="D103">
            <v>0</v>
          </cell>
        </row>
        <row r="104">
          <cell r="A104">
            <v>5211</v>
          </cell>
          <cell r="B104">
            <v>0</v>
          </cell>
          <cell r="C104">
            <v>2845688.26</v>
          </cell>
          <cell r="D104">
            <v>2584352.0299999998</v>
          </cell>
        </row>
        <row r="105">
          <cell r="A105">
            <v>5231</v>
          </cell>
          <cell r="B105">
            <v>0</v>
          </cell>
          <cell r="C105">
            <v>30000</v>
          </cell>
          <cell r="D105">
            <v>0</v>
          </cell>
        </row>
        <row r="106">
          <cell r="A106">
            <v>5311</v>
          </cell>
          <cell r="B106">
            <v>0</v>
          </cell>
          <cell r="C106">
            <v>20000</v>
          </cell>
          <cell r="D106">
            <v>19998.400000000001</v>
          </cell>
        </row>
        <row r="107">
          <cell r="A107">
            <v>5411</v>
          </cell>
          <cell r="B107">
            <v>0</v>
          </cell>
          <cell r="C107">
            <v>5028815.76</v>
          </cell>
          <cell r="D107">
            <v>4429964.9400000004</v>
          </cell>
        </row>
        <row r="108">
          <cell r="A108">
            <v>5431</v>
          </cell>
          <cell r="B108">
            <v>0</v>
          </cell>
          <cell r="C108">
            <v>678641.94</v>
          </cell>
          <cell r="D108">
            <v>677653.44</v>
          </cell>
        </row>
        <row r="109">
          <cell r="A109">
            <v>5621</v>
          </cell>
          <cell r="B109">
            <v>0</v>
          </cell>
          <cell r="C109">
            <v>262285.46000000002</v>
          </cell>
          <cell r="D109">
            <v>210951.8</v>
          </cell>
        </row>
        <row r="110">
          <cell r="A110">
            <v>5651</v>
          </cell>
          <cell r="B110">
            <v>0</v>
          </cell>
          <cell r="C110">
            <v>125644</v>
          </cell>
          <cell r="D110">
            <v>0</v>
          </cell>
        </row>
        <row r="111">
          <cell r="A111">
            <v>5661</v>
          </cell>
          <cell r="B111">
            <v>0</v>
          </cell>
          <cell r="C111">
            <v>0</v>
          </cell>
          <cell r="D111">
            <v>0</v>
          </cell>
        </row>
        <row r="112">
          <cell r="A112">
            <v>5671</v>
          </cell>
          <cell r="B112">
            <v>0</v>
          </cell>
          <cell r="C112">
            <v>150000</v>
          </cell>
          <cell r="D112">
            <v>129030</v>
          </cell>
        </row>
        <row r="113">
          <cell r="A113">
            <v>5691</v>
          </cell>
          <cell r="B113">
            <v>0</v>
          </cell>
          <cell r="C113">
            <v>189960</v>
          </cell>
          <cell r="D113">
            <v>0</v>
          </cell>
        </row>
        <row r="114">
          <cell r="A114">
            <v>5911</v>
          </cell>
          <cell r="B114">
            <v>0</v>
          </cell>
          <cell r="C114">
            <v>100000.00000000001</v>
          </cell>
          <cell r="D114">
            <v>0</v>
          </cell>
        </row>
        <row r="115">
          <cell r="A115">
            <v>5971</v>
          </cell>
          <cell r="B115">
            <v>0</v>
          </cell>
          <cell r="C115">
            <v>5171279.84</v>
          </cell>
          <cell r="D115">
            <v>5166268.8</v>
          </cell>
        </row>
        <row r="116">
          <cell r="A116">
            <v>7592</v>
          </cell>
          <cell r="B116">
            <v>80000000</v>
          </cell>
          <cell r="C116">
            <v>80000000</v>
          </cell>
          <cell r="D116">
            <v>0</v>
          </cell>
        </row>
        <row r="117">
          <cell r="A117" t="str">
            <v>Total general</v>
          </cell>
          <cell r="B117">
            <v>238916322</v>
          </cell>
          <cell r="C117">
            <v>238477386.39000002</v>
          </cell>
          <cell r="D117">
            <v>93562479.200000018</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ata.proteccioncivil.cdmx.gob.mx/transparencia/2017/NOTA_IAT.pdf" TargetMode="External"/><Relationship Id="rId7" Type="http://schemas.openxmlformats.org/officeDocument/2006/relationships/drawing" Target="../drawings/drawing1.xml"/><Relationship Id="rId2" Type="http://schemas.openxmlformats.org/officeDocument/2006/relationships/hyperlink" Target="http://data.proteccioncivil.cdmx.gob.mx/transparencia/33_LTAIPCR_121_No_edos_financieros.pdf" TargetMode="External"/><Relationship Id="rId1" Type="http://schemas.openxmlformats.org/officeDocument/2006/relationships/hyperlink" Target="http://data.proteccioncivil.cdmx.gob.mx/transparencia/33_LTAIP_121_No_balances_grales.pdf" TargetMode="External"/><Relationship Id="rId6" Type="http://schemas.openxmlformats.org/officeDocument/2006/relationships/printerSettings" Target="../printerSettings/printerSettings1.bin"/><Relationship Id="rId5" Type="http://schemas.openxmlformats.org/officeDocument/2006/relationships/hyperlink" Target="http://data.proteccioncivil.cdmx.gob.mx/transparencia/2017/NOTA_IAT.pdf" TargetMode="External"/><Relationship Id="rId4" Type="http://schemas.openxmlformats.org/officeDocument/2006/relationships/hyperlink" Target="https://data.finanzas.cdmx.gob.mx/Normas_2016/Cuarto_trimestre2016.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data.finanzas.cdmx.gob.mx/Normas_2016/Cuarto_trimestre2016.html" TargetMode="External"/><Relationship Id="rId2" Type="http://schemas.openxmlformats.org/officeDocument/2006/relationships/hyperlink" Target="https://data.finanzas.cdmx.gob.mx/documentos/iapp16.html" TargetMode="External"/><Relationship Id="rId1" Type="http://schemas.openxmlformats.org/officeDocument/2006/relationships/hyperlink" Target="http://data.proteccioncivil.cdmx.gob.mx/transparencia/2017/A121Fr33_IAT_ENE-DIC_2016.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data.finanzas.cdmx.gob.mx/Normas_2015/Cuarto_trimestre.html" TargetMode="External"/><Relationship Id="rId2" Type="http://schemas.openxmlformats.org/officeDocument/2006/relationships/hyperlink" Target="https://data.finanzas.cdmx.gob.mx/documentos/banco_info_2015_4/Informe_Ene_Dic_2015.pdf" TargetMode="External"/><Relationship Id="rId1" Type="http://schemas.openxmlformats.org/officeDocument/2006/relationships/hyperlink" Target="http://data.proteccioncivil.cdmx.gob.mx/transparencia/2017/A121Fr33_IAT_ENE-DIC_2015.pdf" TargetMode="External"/><Relationship Id="rId5" Type="http://schemas.openxmlformats.org/officeDocument/2006/relationships/drawing" Target="../drawings/drawing3.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data.finanzas.cdmx.gob.mx/Normas_2014/Cuarto_trimestre.html" TargetMode="External"/><Relationship Id="rId2" Type="http://schemas.openxmlformats.org/officeDocument/2006/relationships/hyperlink" Target="http://data.proteccioncivil.cdmx.gob.mx/transparencia/2017/A121Fr33_IAT_ENERO_DICIEMBRE_2014.pdf" TargetMode="External"/><Relationship Id="rId1" Type="http://schemas.openxmlformats.org/officeDocument/2006/relationships/hyperlink" Target="https://data.finanzas.cdmx.gob.mx/documentos/IAT_enero_Diciembre_2014.pdf" TargetMode="External"/><Relationship Id="rId5" Type="http://schemas.openxmlformats.org/officeDocument/2006/relationships/drawing" Target="../drawings/drawing4.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data.finanzas.cdmx.gob.mx/Normas_2013/Cuarto_Trimestre.html" TargetMode="External"/><Relationship Id="rId2" Type="http://schemas.openxmlformats.org/officeDocument/2006/relationships/hyperlink" Target="http://data.proteccioncivil.cdmx.gob.mx/transparencia/2017/IAT_ENERO-DIC-2013_1.pdf" TargetMode="External"/><Relationship Id="rId1" Type="http://schemas.openxmlformats.org/officeDocument/2006/relationships/hyperlink" Target="https://data.finanzas.cdmx.gob.mx/documentos/iat_enero_diciembre_2013.pdf" TargetMode="External"/><Relationship Id="rId5" Type="http://schemas.openxmlformats.org/officeDocument/2006/relationships/drawing" Target="../drawings/drawing5.xm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data.finanzas.cdmx.gob.mx/documentos/IAT_ene_dic_2012.pdf" TargetMode="External"/><Relationship Id="rId1" Type="http://schemas.openxmlformats.org/officeDocument/2006/relationships/hyperlink" Target="http://data.proteccioncivil.cdmx.gob.mx/transparencia/2017/IAT_ENERO-DIC-2012_1.pdf"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data.finanzas.cdmx.gob.mx/documentos/IAT_ene_dic_2011_bco_inf.pdf" TargetMode="External"/><Relationship Id="rId1" Type="http://schemas.openxmlformats.org/officeDocument/2006/relationships/hyperlink" Target="http://data.proteccioncivil.cdmx.gob.mx/transparencia/2017/IAT_ENE-DIC-2011_1.pdf" TargetMode="External"/><Relationship Id="rId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sheetPr codeName="Hoja1"/>
  <dimension ref="A8:O172"/>
  <sheetViews>
    <sheetView topLeftCell="A146" workbookViewId="0">
      <selection activeCell="H160" sqref="H160:H166"/>
    </sheetView>
  </sheetViews>
  <sheetFormatPr baseColWidth="10" defaultRowHeight="15"/>
  <cols>
    <col min="1" max="1" width="24.875" customWidth="1"/>
    <col min="2" max="2" width="25.25" customWidth="1"/>
    <col min="3" max="3" width="21.375" style="3" customWidth="1"/>
    <col min="4" max="4" width="11.625" customWidth="1"/>
    <col min="5" max="5" width="25" style="24" customWidth="1"/>
    <col min="6" max="6" width="19" style="24" customWidth="1"/>
    <col min="7" max="7" width="32.625" style="24" customWidth="1"/>
    <col min="8" max="8" width="30.75" style="24" customWidth="1"/>
    <col min="9" max="9" width="19" customWidth="1"/>
    <col min="10" max="10" width="14.375" bestFit="1" customWidth="1"/>
  </cols>
  <sheetData>
    <row r="8" spans="1:15" ht="15.75" thickBot="1"/>
    <row r="9" spans="1:15" ht="33.75" customHeight="1" thickBot="1">
      <c r="A9" s="59" t="s">
        <v>20</v>
      </c>
      <c r="B9" s="60"/>
      <c r="C9" s="60"/>
      <c r="D9" s="60"/>
      <c r="E9" s="60"/>
      <c r="F9" s="60"/>
      <c r="G9" s="60"/>
      <c r="H9" s="61"/>
      <c r="I9" s="53"/>
      <c r="J9" s="53"/>
      <c r="K9" s="53"/>
      <c r="L9" s="53"/>
      <c r="M9" s="53"/>
      <c r="N9" s="53"/>
      <c r="O9" s="6"/>
    </row>
    <row r="11" spans="1:15">
      <c r="A11" s="96" t="s">
        <v>403</v>
      </c>
      <c r="B11" s="96"/>
      <c r="C11" s="96"/>
      <c r="D11" s="96"/>
      <c r="E11" s="96"/>
      <c r="F11" s="96"/>
      <c r="G11" s="96"/>
      <c r="H11" s="96"/>
      <c r="I11" s="96"/>
      <c r="J11" s="96"/>
      <c r="K11" s="1"/>
      <c r="L11" s="1"/>
      <c r="M11" s="1"/>
      <c r="N11" s="1"/>
      <c r="O11" s="1"/>
    </row>
    <row r="13" spans="1:15" ht="15.75" thickBot="1"/>
    <row r="14" spans="1:15" ht="29.25" customHeight="1" thickBot="1">
      <c r="A14" s="97" t="s">
        <v>0</v>
      </c>
      <c r="B14" s="97" t="s">
        <v>1</v>
      </c>
      <c r="C14" s="98" t="s">
        <v>2</v>
      </c>
      <c r="D14" s="98"/>
      <c r="E14" s="98"/>
      <c r="F14" s="98"/>
      <c r="G14" s="98"/>
      <c r="H14" s="98"/>
    </row>
    <row r="15" spans="1:15" ht="47.25" customHeight="1" thickBot="1">
      <c r="A15" s="97"/>
      <c r="B15" s="97"/>
      <c r="C15" s="97" t="s">
        <v>3</v>
      </c>
      <c r="D15" s="97"/>
      <c r="E15" s="25" t="s">
        <v>4</v>
      </c>
      <c r="F15" s="25" t="s">
        <v>5</v>
      </c>
      <c r="G15" s="42" t="s">
        <v>6</v>
      </c>
      <c r="H15" s="42" t="s">
        <v>7</v>
      </c>
    </row>
    <row r="16" spans="1:15" s="7" customFormat="1" ht="27" customHeight="1" thickBot="1">
      <c r="A16" s="101">
        <v>2017</v>
      </c>
      <c r="B16" s="101" t="s">
        <v>396</v>
      </c>
      <c r="C16" s="99">
        <v>1000</v>
      </c>
      <c r="D16" s="99"/>
      <c r="E16" s="23" t="s">
        <v>31</v>
      </c>
      <c r="F16" s="10">
        <v>104631453</v>
      </c>
      <c r="G16" s="84" t="s">
        <v>407</v>
      </c>
      <c r="H16" s="86"/>
      <c r="I16" s="21"/>
      <c r="J16" s="21"/>
    </row>
    <row r="17" spans="1:10" s="7" customFormat="1" ht="30" customHeight="1" thickBot="1">
      <c r="A17" s="102"/>
      <c r="B17" s="102"/>
      <c r="C17" s="99">
        <v>2000</v>
      </c>
      <c r="D17" s="99"/>
      <c r="E17" s="23" t="s">
        <v>32</v>
      </c>
      <c r="F17" s="10">
        <v>7164174</v>
      </c>
      <c r="G17" s="87"/>
      <c r="H17" s="89"/>
      <c r="I17" s="21"/>
      <c r="J17" s="21"/>
    </row>
    <row r="18" spans="1:10" s="7" customFormat="1" ht="28.5" customHeight="1" thickBot="1">
      <c r="A18" s="102"/>
      <c r="B18" s="102"/>
      <c r="C18" s="100">
        <v>3000</v>
      </c>
      <c r="D18" s="100"/>
      <c r="E18" s="23" t="s">
        <v>33</v>
      </c>
      <c r="F18" s="10">
        <v>44649410</v>
      </c>
      <c r="G18" s="87"/>
      <c r="H18" s="89"/>
      <c r="I18" s="21"/>
      <c r="J18" s="21"/>
    </row>
    <row r="19" spans="1:10" s="7" customFormat="1" ht="31.5" customHeight="1" thickBot="1">
      <c r="A19" s="103"/>
      <c r="B19" s="103"/>
      <c r="C19" s="100">
        <v>5000</v>
      </c>
      <c r="D19" s="100"/>
      <c r="E19" s="23" t="s">
        <v>34</v>
      </c>
      <c r="F19" s="10">
        <v>6303504</v>
      </c>
      <c r="G19" s="90"/>
      <c r="H19" s="92"/>
      <c r="I19" s="21"/>
      <c r="J19" s="21"/>
    </row>
    <row r="20" spans="1:10" s="2" customFormat="1" ht="21" customHeight="1" thickBot="1">
      <c r="A20" s="18"/>
      <c r="E20" s="26"/>
      <c r="F20" s="26"/>
      <c r="G20" s="26"/>
      <c r="H20" s="26"/>
      <c r="I20" s="33"/>
    </row>
    <row r="21" spans="1:10" ht="27.75" customHeight="1" thickBot="1">
      <c r="A21" s="104" t="s">
        <v>2</v>
      </c>
      <c r="B21" s="105"/>
      <c r="C21" s="105"/>
      <c r="D21" s="105"/>
      <c r="E21" s="105"/>
      <c r="F21" s="105"/>
      <c r="G21" s="105"/>
      <c r="H21" s="106"/>
    </row>
    <row r="22" spans="1:10" ht="53.25" customHeight="1" thickBot="1">
      <c r="A22" s="97" t="s">
        <v>8</v>
      </c>
      <c r="B22" s="97"/>
      <c r="C22" s="97" t="s">
        <v>9</v>
      </c>
      <c r="D22" s="97"/>
      <c r="E22" s="25" t="s">
        <v>10</v>
      </c>
      <c r="F22" s="25" t="s">
        <v>11</v>
      </c>
      <c r="G22" s="107" t="s">
        <v>12</v>
      </c>
      <c r="H22" s="107"/>
    </row>
    <row r="23" spans="1:10" ht="48.75" customHeight="1" thickBot="1">
      <c r="A23" s="93" t="s">
        <v>225</v>
      </c>
      <c r="B23" s="94"/>
      <c r="C23" s="78" t="s">
        <v>35</v>
      </c>
      <c r="D23" s="79"/>
      <c r="E23" s="10">
        <v>13469084</v>
      </c>
      <c r="F23" s="84" t="s">
        <v>407</v>
      </c>
      <c r="G23" s="85"/>
      <c r="H23" s="86"/>
    </row>
    <row r="24" spans="1:10" ht="30" customHeight="1" thickBot="1">
      <c r="A24" s="93" t="s">
        <v>226</v>
      </c>
      <c r="B24" s="94"/>
      <c r="C24" s="78" t="s">
        <v>227</v>
      </c>
      <c r="D24" s="79"/>
      <c r="E24" s="10">
        <v>62459154</v>
      </c>
      <c r="F24" s="87"/>
      <c r="G24" s="88"/>
      <c r="H24" s="89"/>
    </row>
    <row r="25" spans="1:10" s="4" customFormat="1" ht="31.5" customHeight="1" thickBot="1">
      <c r="A25" s="93" t="s">
        <v>228</v>
      </c>
      <c r="B25" s="94"/>
      <c r="C25" s="78" t="s">
        <v>36</v>
      </c>
      <c r="D25" s="79"/>
      <c r="E25" s="10">
        <v>4022946</v>
      </c>
      <c r="F25" s="87"/>
      <c r="G25" s="88"/>
      <c r="H25" s="89"/>
    </row>
    <row r="26" spans="1:10" s="4" customFormat="1" ht="30.75" customHeight="1" thickBot="1">
      <c r="A26" s="93" t="s">
        <v>229</v>
      </c>
      <c r="B26" s="94"/>
      <c r="C26" s="78" t="s">
        <v>230</v>
      </c>
      <c r="D26" s="79"/>
      <c r="E26" s="10">
        <v>4139113</v>
      </c>
      <c r="F26" s="87"/>
      <c r="G26" s="88"/>
      <c r="H26" s="89"/>
    </row>
    <row r="27" spans="1:10" s="4" customFormat="1" ht="27" customHeight="1" thickBot="1">
      <c r="A27" s="93" t="s">
        <v>231</v>
      </c>
      <c r="B27" s="94"/>
      <c r="C27" s="78" t="s">
        <v>232</v>
      </c>
      <c r="D27" s="79"/>
      <c r="E27" s="10">
        <v>20364390</v>
      </c>
      <c r="F27" s="87"/>
      <c r="G27" s="88"/>
      <c r="H27" s="89"/>
    </row>
    <row r="28" spans="1:10" s="4" customFormat="1" ht="30" customHeight="1" thickBot="1">
      <c r="A28" s="93" t="s">
        <v>233</v>
      </c>
      <c r="B28" s="94"/>
      <c r="C28" s="78" t="s">
        <v>234</v>
      </c>
      <c r="D28" s="79"/>
      <c r="E28" s="10">
        <v>176766</v>
      </c>
      <c r="F28" s="87"/>
      <c r="G28" s="88"/>
      <c r="H28" s="89"/>
    </row>
    <row r="29" spans="1:10" s="4" customFormat="1" ht="39.75" customHeight="1" thickBot="1">
      <c r="A29" s="93" t="s">
        <v>235</v>
      </c>
      <c r="B29" s="94"/>
      <c r="C29" s="78" t="s">
        <v>236</v>
      </c>
      <c r="D29" s="79"/>
      <c r="E29" s="10">
        <v>1513271</v>
      </c>
      <c r="F29" s="87"/>
      <c r="G29" s="88"/>
      <c r="H29" s="89"/>
    </row>
    <row r="30" spans="1:10" s="4" customFormat="1" ht="27" customHeight="1" thickBot="1">
      <c r="A30" s="93" t="s">
        <v>237</v>
      </c>
      <c r="B30" s="94"/>
      <c r="C30" s="78" t="s">
        <v>37</v>
      </c>
      <c r="D30" s="79"/>
      <c r="E30" s="10">
        <v>409809</v>
      </c>
      <c r="F30" s="87"/>
      <c r="G30" s="88"/>
      <c r="H30" s="89"/>
    </row>
    <row r="31" spans="1:10" s="4" customFormat="1" ht="43.5" customHeight="1" thickBot="1">
      <c r="A31" s="93" t="s">
        <v>238</v>
      </c>
      <c r="B31" s="94"/>
      <c r="C31" s="78" t="s">
        <v>239</v>
      </c>
      <c r="D31" s="79"/>
      <c r="E31" s="10">
        <v>358563</v>
      </c>
      <c r="F31" s="87"/>
      <c r="G31" s="88"/>
      <c r="H31" s="89"/>
    </row>
    <row r="32" spans="1:10" s="4" customFormat="1" ht="24" customHeight="1" thickBot="1">
      <c r="A32" s="93" t="s">
        <v>240</v>
      </c>
      <c r="B32" s="94"/>
      <c r="C32" s="78" t="s">
        <v>241</v>
      </c>
      <c r="D32" s="79"/>
      <c r="E32" s="10">
        <v>80162</v>
      </c>
      <c r="F32" s="87"/>
      <c r="G32" s="88"/>
      <c r="H32" s="89"/>
    </row>
    <row r="33" spans="1:8" s="4" customFormat="1" ht="22.5" customHeight="1" thickBot="1">
      <c r="A33" s="93" t="s">
        <v>242</v>
      </c>
      <c r="B33" s="94"/>
      <c r="C33" s="78" t="s">
        <v>38</v>
      </c>
      <c r="D33" s="79"/>
      <c r="E33" s="10">
        <v>2455876</v>
      </c>
      <c r="F33" s="87"/>
      <c r="G33" s="88"/>
      <c r="H33" s="89"/>
    </row>
    <row r="34" spans="1:8" s="4" customFormat="1" ht="27" customHeight="1" thickBot="1">
      <c r="A34" s="93" t="s">
        <v>243</v>
      </c>
      <c r="B34" s="94"/>
      <c r="C34" s="78" t="s">
        <v>39</v>
      </c>
      <c r="D34" s="79"/>
      <c r="E34" s="10">
        <v>1515485</v>
      </c>
      <c r="F34" s="87"/>
      <c r="G34" s="88"/>
      <c r="H34" s="89"/>
    </row>
    <row r="35" spans="1:8" s="4" customFormat="1" ht="24.75" customHeight="1" thickBot="1">
      <c r="A35" s="93" t="s">
        <v>244</v>
      </c>
      <c r="B35" s="94"/>
      <c r="C35" s="78" t="s">
        <v>245</v>
      </c>
      <c r="D35" s="79"/>
      <c r="E35" s="10">
        <v>831008</v>
      </c>
      <c r="F35" s="87"/>
      <c r="G35" s="88"/>
      <c r="H35" s="89"/>
    </row>
    <row r="36" spans="1:8" s="4" customFormat="1" ht="15.75" customHeight="1" thickBot="1">
      <c r="A36" s="93" t="s">
        <v>246</v>
      </c>
      <c r="B36" s="94"/>
      <c r="C36" s="78" t="s">
        <v>40</v>
      </c>
      <c r="D36" s="79"/>
      <c r="E36" s="10">
        <v>1723888</v>
      </c>
      <c r="F36" s="87"/>
      <c r="G36" s="88"/>
      <c r="H36" s="89"/>
    </row>
    <row r="37" spans="1:8" s="4" customFormat="1" ht="22.5" customHeight="1" thickBot="1">
      <c r="A37" s="93" t="s">
        <v>247</v>
      </c>
      <c r="B37" s="94"/>
      <c r="C37" s="78" t="s">
        <v>248</v>
      </c>
      <c r="D37" s="79"/>
      <c r="E37" s="10">
        <v>8809041</v>
      </c>
      <c r="F37" s="87"/>
      <c r="G37" s="88"/>
      <c r="H37" s="89"/>
    </row>
    <row r="38" spans="1:8" s="4" customFormat="1" ht="42.75" customHeight="1" thickBot="1">
      <c r="A38" s="93" t="s">
        <v>249</v>
      </c>
      <c r="B38" s="94"/>
      <c r="C38" s="78" t="s">
        <v>250</v>
      </c>
      <c r="D38" s="79"/>
      <c r="E38" s="10">
        <v>26877667</v>
      </c>
      <c r="F38" s="87"/>
      <c r="G38" s="88"/>
      <c r="H38" s="89"/>
    </row>
    <row r="39" spans="1:8" s="4" customFormat="1" ht="30" customHeight="1" thickBot="1">
      <c r="A39" s="93" t="s">
        <v>251</v>
      </c>
      <c r="B39" s="94"/>
      <c r="C39" s="78" t="s">
        <v>252</v>
      </c>
      <c r="D39" s="79"/>
      <c r="E39" s="10">
        <v>1231091</v>
      </c>
      <c r="F39" s="87"/>
      <c r="G39" s="88"/>
      <c r="H39" s="89"/>
    </row>
    <row r="40" spans="1:8" s="4" customFormat="1" ht="51" customHeight="1" thickBot="1">
      <c r="A40" s="93" t="s">
        <v>253</v>
      </c>
      <c r="B40" s="94"/>
      <c r="C40" s="78" t="s">
        <v>254</v>
      </c>
      <c r="D40" s="79"/>
      <c r="E40" s="10">
        <v>3185120</v>
      </c>
      <c r="F40" s="87"/>
      <c r="G40" s="88"/>
      <c r="H40" s="89"/>
    </row>
    <row r="41" spans="1:8" s="4" customFormat="1" ht="36" customHeight="1" thickBot="1">
      <c r="A41" s="93">
        <v>3600</v>
      </c>
      <c r="B41" s="94"/>
      <c r="C41" s="78" t="s">
        <v>379</v>
      </c>
      <c r="D41" s="79"/>
      <c r="E41" s="10">
        <v>15000</v>
      </c>
      <c r="F41" s="87"/>
      <c r="G41" s="88"/>
      <c r="H41" s="89"/>
    </row>
    <row r="42" spans="1:8" s="4" customFormat="1" ht="30" customHeight="1" thickBot="1">
      <c r="A42" s="93" t="s">
        <v>255</v>
      </c>
      <c r="B42" s="94"/>
      <c r="C42" s="78" t="s">
        <v>256</v>
      </c>
      <c r="D42" s="79"/>
      <c r="E42" s="10">
        <v>217636</v>
      </c>
      <c r="F42" s="87"/>
      <c r="G42" s="88"/>
      <c r="H42" s="89"/>
    </row>
    <row r="43" spans="1:8" s="4" customFormat="1" ht="24.75" customHeight="1" thickBot="1">
      <c r="A43" s="93" t="s">
        <v>257</v>
      </c>
      <c r="B43" s="94"/>
      <c r="C43" s="78" t="s">
        <v>41</v>
      </c>
      <c r="D43" s="79"/>
      <c r="E43" s="10">
        <v>27563</v>
      </c>
      <c r="F43" s="87"/>
      <c r="G43" s="88"/>
      <c r="H43" s="89"/>
    </row>
    <row r="44" spans="1:8" s="4" customFormat="1" ht="15.75" customHeight="1" thickBot="1">
      <c r="A44" s="93" t="s">
        <v>258</v>
      </c>
      <c r="B44" s="94"/>
      <c r="C44" s="78" t="s">
        <v>259</v>
      </c>
      <c r="D44" s="79"/>
      <c r="E44" s="10">
        <v>2562404</v>
      </c>
      <c r="F44" s="87"/>
      <c r="G44" s="88"/>
      <c r="H44" s="89"/>
    </row>
    <row r="45" spans="1:8" s="4" customFormat="1" ht="36" customHeight="1" thickBot="1">
      <c r="A45" s="93" t="s">
        <v>260</v>
      </c>
      <c r="B45" s="94"/>
      <c r="C45" s="78" t="s">
        <v>261</v>
      </c>
      <c r="D45" s="79"/>
      <c r="E45" s="10">
        <v>227520</v>
      </c>
      <c r="F45" s="87"/>
      <c r="G45" s="88"/>
      <c r="H45" s="89"/>
    </row>
    <row r="46" spans="1:8" s="4" customFormat="1" ht="27" customHeight="1" thickBot="1">
      <c r="A46" s="93">
        <v>5200</v>
      </c>
      <c r="B46" s="94"/>
      <c r="C46" s="78" t="s">
        <v>380</v>
      </c>
      <c r="D46" s="79"/>
      <c r="E46" s="10">
        <v>30000</v>
      </c>
      <c r="F46" s="87"/>
      <c r="G46" s="88"/>
      <c r="H46" s="89"/>
    </row>
    <row r="47" spans="1:8" s="4" customFormat="1" ht="25.5" customHeight="1" thickBot="1">
      <c r="A47" s="93">
        <v>5400</v>
      </c>
      <c r="B47" s="94"/>
      <c r="C47" s="78" t="s">
        <v>381</v>
      </c>
      <c r="D47" s="79"/>
      <c r="E47" s="10">
        <v>5181747</v>
      </c>
      <c r="F47" s="87"/>
      <c r="G47" s="88"/>
      <c r="H47" s="89"/>
    </row>
    <row r="48" spans="1:8" s="4" customFormat="1" ht="15.75" customHeight="1" thickBot="1">
      <c r="A48" s="93">
        <v>5500</v>
      </c>
      <c r="B48" s="94"/>
      <c r="C48" s="78" t="s">
        <v>405</v>
      </c>
      <c r="D48" s="79"/>
      <c r="E48" s="10">
        <v>100000</v>
      </c>
      <c r="F48" s="87"/>
      <c r="G48" s="88"/>
      <c r="H48" s="89"/>
    </row>
    <row r="49" spans="1:9" ht="24.75" customHeight="1" thickBot="1">
      <c r="A49" s="93">
        <v>5600</v>
      </c>
      <c r="B49" s="94"/>
      <c r="C49" s="78" t="s">
        <v>406</v>
      </c>
      <c r="D49" s="79"/>
      <c r="E49" s="10">
        <v>764237</v>
      </c>
      <c r="F49" s="90"/>
      <c r="G49" s="91"/>
      <c r="H49" s="92"/>
    </row>
    <row r="50" spans="1:9" ht="15.75" customHeight="1" thickBot="1">
      <c r="A50" s="4"/>
      <c r="B50" s="4"/>
      <c r="C50" s="4"/>
      <c r="D50" s="4"/>
    </row>
    <row r="51" spans="1:9" ht="15.75" customHeight="1" thickBot="1">
      <c r="A51" s="81" t="s">
        <v>2</v>
      </c>
      <c r="B51" s="82"/>
      <c r="C51" s="82"/>
      <c r="D51" s="82"/>
      <c r="E51" s="82"/>
      <c r="F51" s="82"/>
      <c r="G51" s="82"/>
      <c r="H51" s="83"/>
    </row>
    <row r="52" spans="1:9" ht="53.25" customHeight="1" thickBot="1">
      <c r="A52" s="47" t="s">
        <v>13</v>
      </c>
      <c r="B52" s="48" t="s">
        <v>14</v>
      </c>
      <c r="C52" s="49"/>
      <c r="D52" s="50"/>
      <c r="E52" s="46" t="s">
        <v>15</v>
      </c>
      <c r="F52" s="46" t="s">
        <v>16</v>
      </c>
      <c r="G52" s="51" t="s">
        <v>17</v>
      </c>
      <c r="H52" s="52"/>
    </row>
    <row r="53" spans="1:9" ht="15.75" customHeight="1" thickBot="1">
      <c r="A53" s="8">
        <v>1131</v>
      </c>
      <c r="B53" s="78" t="s">
        <v>268</v>
      </c>
      <c r="C53" s="79"/>
      <c r="D53" s="80"/>
      <c r="E53" s="10">
        <v>12568719</v>
      </c>
      <c r="F53" s="84" t="s">
        <v>407</v>
      </c>
      <c r="G53" s="85"/>
      <c r="H53" s="86"/>
      <c r="I53" s="4"/>
    </row>
    <row r="54" spans="1:9" ht="15.75" customHeight="1" thickBot="1">
      <c r="A54" s="8">
        <v>1132</v>
      </c>
      <c r="B54" s="78" t="s">
        <v>269</v>
      </c>
      <c r="C54" s="79"/>
      <c r="D54" s="80"/>
      <c r="E54" s="10">
        <v>900365</v>
      </c>
      <c r="F54" s="87"/>
      <c r="G54" s="88"/>
      <c r="H54" s="89"/>
      <c r="I54" s="4"/>
    </row>
    <row r="55" spans="1:9" s="4" customFormat="1" ht="15.75" customHeight="1" thickBot="1">
      <c r="A55" s="8">
        <v>1211</v>
      </c>
      <c r="B55" s="78" t="s">
        <v>270</v>
      </c>
      <c r="C55" s="79"/>
      <c r="D55" s="80"/>
      <c r="E55" s="10">
        <v>38770924</v>
      </c>
      <c r="F55" s="87"/>
      <c r="G55" s="88"/>
      <c r="H55" s="89"/>
    </row>
    <row r="56" spans="1:9" s="4" customFormat="1" ht="15.75" customHeight="1" thickBot="1">
      <c r="A56" s="8">
        <v>1221</v>
      </c>
      <c r="B56" s="78" t="s">
        <v>271</v>
      </c>
      <c r="C56" s="79"/>
      <c r="D56" s="80"/>
      <c r="E56" s="10">
        <v>23582714</v>
      </c>
      <c r="F56" s="87"/>
      <c r="G56" s="88"/>
      <c r="H56" s="89"/>
      <c r="I56" s="2"/>
    </row>
    <row r="57" spans="1:9" s="4" customFormat="1" ht="15.75" customHeight="1" thickBot="1">
      <c r="A57" s="8">
        <v>1231</v>
      </c>
      <c r="B57" s="78" t="s">
        <v>272</v>
      </c>
      <c r="C57" s="79"/>
      <c r="D57" s="80"/>
      <c r="E57" s="10">
        <v>105516</v>
      </c>
      <c r="F57" s="87"/>
      <c r="G57" s="88"/>
      <c r="H57" s="89"/>
    </row>
    <row r="58" spans="1:9" s="4" customFormat="1" ht="15.75" customHeight="1" thickBot="1">
      <c r="A58" s="8">
        <v>1311</v>
      </c>
      <c r="B58" s="78" t="s">
        <v>273</v>
      </c>
      <c r="C58" s="79"/>
      <c r="D58" s="80"/>
      <c r="E58" s="10">
        <v>26239</v>
      </c>
      <c r="F58" s="87"/>
      <c r="G58" s="88"/>
      <c r="H58" s="89"/>
    </row>
    <row r="59" spans="1:9" s="4" customFormat="1" ht="15.75" customHeight="1" thickBot="1">
      <c r="A59" s="8">
        <v>1321</v>
      </c>
      <c r="B59" s="78" t="s">
        <v>274</v>
      </c>
      <c r="C59" s="79"/>
      <c r="D59" s="80"/>
      <c r="E59" s="10">
        <v>136127</v>
      </c>
      <c r="F59" s="87"/>
      <c r="G59" s="88"/>
      <c r="H59" s="89"/>
    </row>
    <row r="60" spans="1:9" s="4" customFormat="1" ht="15.75" customHeight="1" thickBot="1">
      <c r="A60" s="8">
        <v>1323</v>
      </c>
      <c r="B60" s="78" t="s">
        <v>275</v>
      </c>
      <c r="C60" s="79"/>
      <c r="D60" s="80"/>
      <c r="E60" s="10">
        <v>3830394</v>
      </c>
      <c r="F60" s="87"/>
      <c r="G60" s="88"/>
      <c r="H60" s="89"/>
    </row>
    <row r="61" spans="1:9" s="4" customFormat="1" ht="15.75" thickBot="1">
      <c r="A61" s="8">
        <v>1341</v>
      </c>
      <c r="B61" s="78" t="s">
        <v>276</v>
      </c>
      <c r="C61" s="79"/>
      <c r="D61" s="80"/>
      <c r="E61" s="10">
        <v>30186</v>
      </c>
      <c r="F61" s="87"/>
      <c r="G61" s="88"/>
      <c r="H61" s="89"/>
    </row>
    <row r="62" spans="1:9" s="4" customFormat="1" ht="15.75" customHeight="1" thickBot="1">
      <c r="A62" s="8">
        <v>1411</v>
      </c>
      <c r="B62" s="78" t="s">
        <v>277</v>
      </c>
      <c r="C62" s="79"/>
      <c r="D62" s="80"/>
      <c r="E62" s="10">
        <v>2960754</v>
      </c>
      <c r="F62" s="87"/>
      <c r="G62" s="88"/>
      <c r="H62" s="89"/>
    </row>
    <row r="63" spans="1:9" s="4" customFormat="1" ht="15.75" customHeight="1" thickBot="1">
      <c r="A63" s="8">
        <v>1421</v>
      </c>
      <c r="B63" s="78" t="s">
        <v>278</v>
      </c>
      <c r="C63" s="79"/>
      <c r="D63" s="80"/>
      <c r="E63" s="10">
        <v>374119</v>
      </c>
      <c r="F63" s="87"/>
      <c r="G63" s="88"/>
      <c r="H63" s="89"/>
    </row>
    <row r="64" spans="1:9" s="4" customFormat="1" ht="15.75" customHeight="1" thickBot="1">
      <c r="A64" s="8">
        <v>1431</v>
      </c>
      <c r="B64" s="78" t="s">
        <v>279</v>
      </c>
      <c r="C64" s="79"/>
      <c r="D64" s="80"/>
      <c r="E64" s="10">
        <v>333134</v>
      </c>
      <c r="F64" s="87"/>
      <c r="G64" s="88"/>
      <c r="H64" s="89"/>
    </row>
    <row r="65" spans="1:8" s="4" customFormat="1" ht="15.75" customHeight="1" thickBot="1">
      <c r="A65" s="8">
        <v>1441</v>
      </c>
      <c r="B65" s="78" t="s">
        <v>280</v>
      </c>
      <c r="C65" s="79"/>
      <c r="D65" s="80"/>
      <c r="E65" s="10">
        <v>440189</v>
      </c>
      <c r="F65" s="87"/>
      <c r="G65" s="88"/>
      <c r="H65" s="89"/>
    </row>
    <row r="66" spans="1:8" s="4" customFormat="1" ht="15.75" customHeight="1" thickBot="1">
      <c r="A66" s="8">
        <v>1443</v>
      </c>
      <c r="B66" s="78" t="s">
        <v>281</v>
      </c>
      <c r="C66" s="79"/>
      <c r="D66" s="80"/>
      <c r="E66" s="10">
        <v>30917</v>
      </c>
      <c r="F66" s="87"/>
      <c r="G66" s="88"/>
      <c r="H66" s="89"/>
    </row>
    <row r="67" spans="1:8" s="4" customFormat="1" ht="15.75" customHeight="1" thickBot="1">
      <c r="A67" s="8">
        <v>1511</v>
      </c>
      <c r="B67" s="78" t="s">
        <v>282</v>
      </c>
      <c r="C67" s="79"/>
      <c r="D67" s="80"/>
      <c r="E67" s="10">
        <v>218617</v>
      </c>
      <c r="F67" s="87"/>
      <c r="G67" s="88"/>
      <c r="H67" s="89"/>
    </row>
    <row r="68" spans="1:8" s="4" customFormat="1" ht="15.75" customHeight="1" thickBot="1">
      <c r="A68" s="8">
        <v>1521</v>
      </c>
      <c r="B68" s="78" t="s">
        <v>283</v>
      </c>
      <c r="C68" s="79"/>
      <c r="D68" s="80"/>
      <c r="E68" s="10">
        <v>7000000</v>
      </c>
      <c r="F68" s="87"/>
      <c r="G68" s="88"/>
      <c r="H68" s="89"/>
    </row>
    <row r="69" spans="1:8" s="4" customFormat="1" ht="15.75" customHeight="1" thickBot="1">
      <c r="A69" s="8">
        <v>1541</v>
      </c>
      <c r="B69" s="78" t="s">
        <v>284</v>
      </c>
      <c r="C69" s="79"/>
      <c r="D69" s="80"/>
      <c r="E69" s="10">
        <v>2047083</v>
      </c>
      <c r="F69" s="87"/>
      <c r="G69" s="88"/>
      <c r="H69" s="89"/>
    </row>
    <row r="70" spans="1:8" s="4" customFormat="1" ht="15.75" customHeight="1" thickBot="1">
      <c r="A70" s="8">
        <v>1542</v>
      </c>
      <c r="B70" s="78" t="s">
        <v>285</v>
      </c>
      <c r="C70" s="79"/>
      <c r="D70" s="80"/>
      <c r="E70" s="10">
        <v>21041</v>
      </c>
      <c r="F70" s="87"/>
      <c r="G70" s="88"/>
      <c r="H70" s="89"/>
    </row>
    <row r="71" spans="1:8" s="4" customFormat="1" ht="39" customHeight="1" thickBot="1">
      <c r="A71" s="8">
        <v>1544</v>
      </c>
      <c r="B71" s="78" t="s">
        <v>286</v>
      </c>
      <c r="C71" s="79"/>
      <c r="D71" s="80"/>
      <c r="E71" s="10">
        <v>276684</v>
      </c>
      <c r="F71" s="87"/>
      <c r="G71" s="88"/>
      <c r="H71" s="89"/>
    </row>
    <row r="72" spans="1:8" s="4" customFormat="1" ht="34.5" customHeight="1" thickBot="1">
      <c r="A72" s="8">
        <v>1545</v>
      </c>
      <c r="B72" s="78" t="s">
        <v>287</v>
      </c>
      <c r="C72" s="79"/>
      <c r="D72" s="80"/>
      <c r="E72" s="10">
        <v>256395</v>
      </c>
      <c r="F72" s="87"/>
      <c r="G72" s="88"/>
      <c r="H72" s="89"/>
    </row>
    <row r="73" spans="1:8" s="4" customFormat="1" ht="15.75" customHeight="1" thickBot="1">
      <c r="A73" s="8">
        <v>1546</v>
      </c>
      <c r="B73" s="78" t="s">
        <v>288</v>
      </c>
      <c r="C73" s="79"/>
      <c r="D73" s="80"/>
      <c r="E73" s="10">
        <v>182832</v>
      </c>
      <c r="F73" s="87"/>
      <c r="G73" s="88"/>
      <c r="H73" s="89"/>
    </row>
    <row r="74" spans="1:8" s="4" customFormat="1" ht="15.75" customHeight="1" thickBot="1">
      <c r="A74" s="8">
        <v>1547</v>
      </c>
      <c r="B74" s="78" t="s">
        <v>289</v>
      </c>
      <c r="C74" s="79"/>
      <c r="D74" s="80"/>
      <c r="E74" s="10">
        <v>28660</v>
      </c>
      <c r="F74" s="87"/>
      <c r="G74" s="88"/>
      <c r="H74" s="89"/>
    </row>
    <row r="75" spans="1:8" s="4" customFormat="1" ht="15.75" customHeight="1" thickBot="1">
      <c r="A75" s="8">
        <v>1548</v>
      </c>
      <c r="B75" s="78" t="s">
        <v>290</v>
      </c>
      <c r="C75" s="79"/>
      <c r="D75" s="80"/>
      <c r="E75" s="10">
        <v>200565</v>
      </c>
      <c r="F75" s="87"/>
      <c r="G75" s="88"/>
      <c r="H75" s="89"/>
    </row>
    <row r="76" spans="1:8" s="4" customFormat="1" ht="15.75" customHeight="1" thickBot="1">
      <c r="A76" s="8">
        <v>1551</v>
      </c>
      <c r="B76" s="78" t="s">
        <v>291</v>
      </c>
      <c r="C76" s="79"/>
      <c r="D76" s="80"/>
      <c r="E76" s="10">
        <v>15368</v>
      </c>
      <c r="F76" s="87"/>
      <c r="G76" s="88"/>
      <c r="H76" s="89"/>
    </row>
    <row r="77" spans="1:8" s="4" customFormat="1" ht="31.5" customHeight="1" thickBot="1">
      <c r="A77" s="8">
        <v>1591</v>
      </c>
      <c r="B77" s="78" t="s">
        <v>292</v>
      </c>
      <c r="C77" s="79"/>
      <c r="D77" s="80"/>
      <c r="E77" s="10">
        <v>9772567</v>
      </c>
      <c r="F77" s="87"/>
      <c r="G77" s="88"/>
      <c r="H77" s="89"/>
    </row>
    <row r="78" spans="1:8" s="4" customFormat="1" ht="15.75" customHeight="1" thickBot="1">
      <c r="A78" s="8">
        <v>1593</v>
      </c>
      <c r="B78" s="78" t="s">
        <v>293</v>
      </c>
      <c r="C78" s="79"/>
      <c r="D78" s="80"/>
      <c r="E78" s="10">
        <v>8453</v>
      </c>
      <c r="F78" s="87"/>
      <c r="G78" s="88"/>
      <c r="H78" s="89"/>
    </row>
    <row r="79" spans="1:8" s="4" customFormat="1" ht="15.75" customHeight="1" thickBot="1">
      <c r="A79" s="8">
        <v>1599</v>
      </c>
      <c r="B79" s="78" t="s">
        <v>294</v>
      </c>
      <c r="C79" s="79"/>
      <c r="D79" s="80"/>
      <c r="E79" s="10">
        <v>336125</v>
      </c>
      <c r="F79" s="87"/>
      <c r="G79" s="88"/>
      <c r="H79" s="89"/>
    </row>
    <row r="80" spans="1:8" s="4" customFormat="1" ht="27" customHeight="1" thickBot="1">
      <c r="A80" s="8">
        <v>1711</v>
      </c>
      <c r="B80" s="78" t="s">
        <v>295</v>
      </c>
      <c r="C80" s="79"/>
      <c r="D80" s="80"/>
      <c r="E80" s="10">
        <v>24228</v>
      </c>
      <c r="F80" s="87"/>
      <c r="G80" s="88"/>
      <c r="H80" s="89"/>
    </row>
    <row r="81" spans="1:8" s="4" customFormat="1" ht="15.75" customHeight="1" thickBot="1">
      <c r="A81" s="8">
        <v>1713</v>
      </c>
      <c r="B81" s="78" t="s">
        <v>296</v>
      </c>
      <c r="C81" s="79"/>
      <c r="D81" s="80"/>
      <c r="E81" s="10">
        <v>40184</v>
      </c>
      <c r="F81" s="87"/>
      <c r="G81" s="88"/>
      <c r="H81" s="89"/>
    </row>
    <row r="82" spans="1:8" s="4" customFormat="1" ht="15.75" customHeight="1" thickBot="1">
      <c r="A82" s="8">
        <v>1714</v>
      </c>
      <c r="B82" s="78" t="s">
        <v>297</v>
      </c>
      <c r="C82" s="79"/>
      <c r="D82" s="80"/>
      <c r="E82" s="10">
        <v>112354</v>
      </c>
      <c r="F82" s="87"/>
      <c r="G82" s="88"/>
      <c r="H82" s="89"/>
    </row>
    <row r="83" spans="1:8" s="4" customFormat="1" ht="15.75" customHeight="1" thickBot="1">
      <c r="A83" s="8">
        <v>2111</v>
      </c>
      <c r="B83" s="78" t="s">
        <v>298</v>
      </c>
      <c r="C83" s="79"/>
      <c r="D83" s="80"/>
      <c r="E83" s="10">
        <v>501204</v>
      </c>
      <c r="F83" s="87"/>
      <c r="G83" s="88"/>
      <c r="H83" s="89"/>
    </row>
    <row r="84" spans="1:8" s="4" customFormat="1" ht="15.75" thickBot="1">
      <c r="A84" s="8">
        <v>2131</v>
      </c>
      <c r="B84" s="93"/>
      <c r="C84" s="95"/>
      <c r="D84" s="94"/>
      <c r="E84" s="10">
        <v>34000</v>
      </c>
      <c r="F84" s="87"/>
      <c r="G84" s="88"/>
      <c r="H84" s="89"/>
    </row>
    <row r="85" spans="1:8" s="4" customFormat="1" ht="33.75" customHeight="1" thickBot="1">
      <c r="A85" s="8">
        <v>2141</v>
      </c>
      <c r="B85" s="78" t="s">
        <v>299</v>
      </c>
      <c r="C85" s="79"/>
      <c r="D85" s="80"/>
      <c r="E85" s="10">
        <v>748601</v>
      </c>
      <c r="F85" s="87"/>
      <c r="G85" s="88"/>
      <c r="H85" s="89"/>
    </row>
    <row r="86" spans="1:8" s="4" customFormat="1" ht="15.75" customHeight="1" thickBot="1">
      <c r="A86" s="8">
        <v>2151</v>
      </c>
      <c r="B86" s="78" t="s">
        <v>300</v>
      </c>
      <c r="C86" s="79"/>
      <c r="D86" s="80"/>
      <c r="E86" s="10">
        <v>27788</v>
      </c>
      <c r="F86" s="87"/>
      <c r="G86" s="88"/>
      <c r="H86" s="89"/>
    </row>
    <row r="87" spans="1:8" s="4" customFormat="1" ht="15.75" thickBot="1">
      <c r="A87" s="8">
        <v>2161</v>
      </c>
      <c r="B87" s="78" t="s">
        <v>301</v>
      </c>
      <c r="C87" s="79"/>
      <c r="D87" s="80"/>
      <c r="E87" s="10">
        <v>191353</v>
      </c>
      <c r="F87" s="87"/>
      <c r="G87" s="88"/>
      <c r="H87" s="89"/>
    </row>
    <row r="88" spans="1:8" s="4" customFormat="1" ht="15.75" customHeight="1" thickBot="1">
      <c r="A88" s="8">
        <v>2171</v>
      </c>
      <c r="B88" s="78" t="s">
        <v>302</v>
      </c>
      <c r="C88" s="79"/>
      <c r="D88" s="80"/>
      <c r="E88" s="10">
        <v>10325</v>
      </c>
      <c r="F88" s="87"/>
      <c r="G88" s="88"/>
      <c r="H88" s="89"/>
    </row>
    <row r="89" spans="1:8" s="4" customFormat="1" ht="15.75" customHeight="1" thickBot="1">
      <c r="A89" s="8">
        <v>2211</v>
      </c>
      <c r="B89" s="78" t="s">
        <v>303</v>
      </c>
      <c r="C89" s="79"/>
      <c r="D89" s="80"/>
      <c r="E89" s="10">
        <v>409809</v>
      </c>
      <c r="F89" s="87"/>
      <c r="G89" s="88"/>
      <c r="H89" s="89"/>
    </row>
    <row r="90" spans="1:8" s="4" customFormat="1" ht="15.75" customHeight="1" thickBot="1">
      <c r="A90" s="8">
        <v>2419</v>
      </c>
      <c r="B90" s="78" t="s">
        <v>305</v>
      </c>
      <c r="C90" s="79"/>
      <c r="D90" s="80"/>
      <c r="E90" s="10">
        <v>5271</v>
      </c>
      <c r="F90" s="87"/>
      <c r="G90" s="88"/>
      <c r="H90" s="89"/>
    </row>
    <row r="91" spans="1:8" s="4" customFormat="1" ht="15.75" customHeight="1" thickBot="1">
      <c r="A91" s="8">
        <v>2421</v>
      </c>
      <c r="B91" s="78" t="s">
        <v>383</v>
      </c>
      <c r="C91" s="79"/>
      <c r="D91" s="80"/>
      <c r="E91" s="10">
        <v>20000</v>
      </c>
      <c r="F91" s="87"/>
      <c r="G91" s="88"/>
      <c r="H91" s="89"/>
    </row>
    <row r="92" spans="1:8" s="4" customFormat="1" ht="15.75" customHeight="1" thickBot="1">
      <c r="A92" s="8">
        <v>2431</v>
      </c>
      <c r="B92" s="93"/>
      <c r="C92" s="95"/>
      <c r="D92" s="94"/>
      <c r="E92" s="10">
        <v>0</v>
      </c>
      <c r="F92" s="87"/>
      <c r="G92" s="88"/>
      <c r="H92" s="89"/>
    </row>
    <row r="93" spans="1:8" s="4" customFormat="1" ht="15.75" customHeight="1" thickBot="1">
      <c r="A93" s="8">
        <v>2441</v>
      </c>
      <c r="B93" s="78" t="s">
        <v>306</v>
      </c>
      <c r="C93" s="79"/>
      <c r="D93" s="80"/>
      <c r="E93" s="10">
        <v>250000</v>
      </c>
      <c r="F93" s="87"/>
      <c r="G93" s="88"/>
      <c r="H93" s="89"/>
    </row>
    <row r="94" spans="1:8" s="4" customFormat="1" ht="15.75" customHeight="1" thickBot="1">
      <c r="A94" s="8">
        <v>2461</v>
      </c>
      <c r="B94" s="78" t="s">
        <v>307</v>
      </c>
      <c r="C94" s="79"/>
      <c r="D94" s="80"/>
      <c r="E94" s="10">
        <v>54124</v>
      </c>
      <c r="F94" s="87"/>
      <c r="G94" s="88"/>
      <c r="H94" s="89"/>
    </row>
    <row r="95" spans="1:8" s="4" customFormat="1" ht="15.75" customHeight="1" thickBot="1">
      <c r="A95" s="8">
        <v>2471</v>
      </c>
      <c r="B95" s="78" t="s">
        <v>308</v>
      </c>
      <c r="C95" s="79"/>
      <c r="D95" s="80"/>
      <c r="E95" s="10">
        <v>2176</v>
      </c>
      <c r="F95" s="87"/>
      <c r="G95" s="88"/>
      <c r="H95" s="89"/>
    </row>
    <row r="96" spans="1:8" s="4" customFormat="1" ht="15.75" customHeight="1" thickBot="1">
      <c r="A96" s="8">
        <v>2481</v>
      </c>
      <c r="B96" s="78" t="s">
        <v>309</v>
      </c>
      <c r="C96" s="79"/>
      <c r="D96" s="80"/>
      <c r="E96" s="10">
        <v>7192</v>
      </c>
      <c r="F96" s="87"/>
      <c r="G96" s="88"/>
      <c r="H96" s="89"/>
    </row>
    <row r="97" spans="1:8" s="4" customFormat="1" ht="15.75" customHeight="1" thickBot="1">
      <c r="A97" s="8">
        <v>2491</v>
      </c>
      <c r="B97" s="78" t="s">
        <v>310</v>
      </c>
      <c r="C97" s="79"/>
      <c r="D97" s="80"/>
      <c r="E97" s="10">
        <v>19800</v>
      </c>
      <c r="F97" s="87"/>
      <c r="G97" s="88"/>
      <c r="H97" s="89"/>
    </row>
    <row r="98" spans="1:8" s="4" customFormat="1" ht="15.75" customHeight="1" thickBot="1">
      <c r="A98" s="8">
        <v>2531</v>
      </c>
      <c r="B98" s="78" t="s">
        <v>311</v>
      </c>
      <c r="C98" s="79"/>
      <c r="D98" s="80"/>
      <c r="E98" s="10">
        <v>5162</v>
      </c>
      <c r="F98" s="87"/>
      <c r="G98" s="88"/>
      <c r="H98" s="89"/>
    </row>
    <row r="99" spans="1:8" s="4" customFormat="1" ht="15.75" customHeight="1" thickBot="1">
      <c r="A99" s="8">
        <v>2561</v>
      </c>
      <c r="B99" s="78" t="s">
        <v>312</v>
      </c>
      <c r="C99" s="79"/>
      <c r="D99" s="80"/>
      <c r="E99" s="10">
        <v>75000</v>
      </c>
      <c r="F99" s="87"/>
      <c r="G99" s="88"/>
      <c r="H99" s="89"/>
    </row>
    <row r="100" spans="1:8" s="4" customFormat="1" ht="15.75" customHeight="1" thickBot="1">
      <c r="A100" s="8">
        <v>2611</v>
      </c>
      <c r="B100" s="78" t="s">
        <v>313</v>
      </c>
      <c r="C100" s="79"/>
      <c r="D100" s="80"/>
      <c r="E100" s="10">
        <v>2455876</v>
      </c>
      <c r="F100" s="87"/>
      <c r="G100" s="88"/>
      <c r="H100" s="89"/>
    </row>
    <row r="101" spans="1:8" s="4" customFormat="1" ht="15.75" thickBot="1">
      <c r="A101" s="8">
        <v>2711</v>
      </c>
      <c r="B101" s="78" t="s">
        <v>314</v>
      </c>
      <c r="C101" s="79"/>
      <c r="D101" s="80"/>
      <c r="E101" s="10">
        <v>1000000</v>
      </c>
      <c r="F101" s="87"/>
      <c r="G101" s="88"/>
      <c r="H101" s="89"/>
    </row>
    <row r="102" spans="1:8" s="4" customFormat="1" ht="15.75" customHeight="1" thickBot="1">
      <c r="A102" s="8">
        <v>2721</v>
      </c>
      <c r="B102" s="78" t="s">
        <v>315</v>
      </c>
      <c r="C102" s="79"/>
      <c r="D102" s="80"/>
      <c r="E102" s="10">
        <v>500000</v>
      </c>
      <c r="F102" s="87"/>
      <c r="G102" s="88"/>
      <c r="H102" s="89"/>
    </row>
    <row r="103" spans="1:8" s="4" customFormat="1" ht="15.75" customHeight="1" thickBot="1">
      <c r="A103" s="8">
        <v>2741</v>
      </c>
      <c r="B103" s="78" t="s">
        <v>316</v>
      </c>
      <c r="C103" s="79"/>
      <c r="D103" s="80"/>
      <c r="E103" s="10">
        <v>15485</v>
      </c>
      <c r="F103" s="87"/>
      <c r="G103" s="88"/>
      <c r="H103" s="89"/>
    </row>
    <row r="104" spans="1:8" s="4" customFormat="1" ht="15.75" thickBot="1">
      <c r="A104" s="8">
        <v>2911</v>
      </c>
      <c r="B104" s="78" t="s">
        <v>317</v>
      </c>
      <c r="C104" s="79"/>
      <c r="D104" s="80"/>
      <c r="E104" s="10">
        <v>206489</v>
      </c>
      <c r="F104" s="87"/>
      <c r="G104" s="88"/>
      <c r="H104" s="89"/>
    </row>
    <row r="105" spans="1:8" s="4" customFormat="1" ht="15.75" customHeight="1" thickBot="1">
      <c r="A105" s="8">
        <v>2921</v>
      </c>
      <c r="B105" s="78" t="s">
        <v>318</v>
      </c>
      <c r="C105" s="79"/>
      <c r="D105" s="80"/>
      <c r="E105" s="10">
        <v>7351</v>
      </c>
      <c r="F105" s="87"/>
      <c r="G105" s="88"/>
      <c r="H105" s="89"/>
    </row>
    <row r="106" spans="1:8" s="4" customFormat="1" ht="25.5" customHeight="1" thickBot="1">
      <c r="A106" s="8">
        <v>2941</v>
      </c>
      <c r="B106" s="78" t="s">
        <v>319</v>
      </c>
      <c r="C106" s="79"/>
      <c r="D106" s="80"/>
      <c r="E106" s="10">
        <v>138000</v>
      </c>
      <c r="F106" s="87"/>
      <c r="G106" s="88"/>
      <c r="H106" s="89"/>
    </row>
    <row r="107" spans="1:8" s="4" customFormat="1" ht="15.75" customHeight="1" thickBot="1">
      <c r="A107" s="8">
        <v>2961</v>
      </c>
      <c r="B107" s="78" t="s">
        <v>320</v>
      </c>
      <c r="C107" s="79"/>
      <c r="D107" s="80"/>
      <c r="E107" s="10">
        <v>387168</v>
      </c>
      <c r="F107" s="87"/>
      <c r="G107" s="88"/>
      <c r="H107" s="89"/>
    </row>
    <row r="108" spans="1:8" s="4" customFormat="1" ht="28.5" customHeight="1" thickBot="1">
      <c r="A108" s="8">
        <v>2981</v>
      </c>
      <c r="B108" s="78" t="s">
        <v>321</v>
      </c>
      <c r="C108" s="79"/>
      <c r="D108" s="80"/>
      <c r="E108" s="10">
        <v>90000</v>
      </c>
      <c r="F108" s="87"/>
      <c r="G108" s="88"/>
      <c r="H108" s="89"/>
    </row>
    <row r="109" spans="1:8" s="4" customFormat="1" ht="30" customHeight="1" thickBot="1">
      <c r="A109" s="8">
        <v>2991</v>
      </c>
      <c r="B109" s="78" t="s">
        <v>322</v>
      </c>
      <c r="C109" s="79"/>
      <c r="D109" s="80"/>
      <c r="E109" s="10">
        <v>2000</v>
      </c>
      <c r="F109" s="87"/>
      <c r="G109" s="88"/>
      <c r="H109" s="89"/>
    </row>
    <row r="110" spans="1:8" s="4" customFormat="1" ht="15.75" customHeight="1" thickBot="1">
      <c r="A110" s="8">
        <v>3112</v>
      </c>
      <c r="B110" s="78" t="s">
        <v>323</v>
      </c>
      <c r="C110" s="79"/>
      <c r="D110" s="80"/>
      <c r="E110" s="10">
        <v>431269</v>
      </c>
      <c r="F110" s="87"/>
      <c r="G110" s="88"/>
      <c r="H110" s="89"/>
    </row>
    <row r="111" spans="1:8" s="4" customFormat="1" ht="15.75" customHeight="1" thickBot="1">
      <c r="A111" s="8">
        <v>3131</v>
      </c>
      <c r="B111" s="78" t="s">
        <v>324</v>
      </c>
      <c r="C111" s="79"/>
      <c r="D111" s="80"/>
      <c r="E111" s="10">
        <v>126942</v>
      </c>
      <c r="F111" s="87"/>
      <c r="G111" s="88"/>
      <c r="H111" s="89"/>
    </row>
    <row r="112" spans="1:8" s="4" customFormat="1" ht="15.75" customHeight="1" thickBot="1">
      <c r="A112" s="8">
        <v>3141</v>
      </c>
      <c r="B112" s="78" t="s">
        <v>325</v>
      </c>
      <c r="C112" s="79"/>
      <c r="D112" s="80"/>
      <c r="E112" s="10">
        <v>449999</v>
      </c>
      <c r="F112" s="87"/>
      <c r="G112" s="88"/>
      <c r="H112" s="89"/>
    </row>
    <row r="113" spans="1:8" s="4" customFormat="1" ht="25.5" customHeight="1" thickBot="1">
      <c r="A113" s="8">
        <v>3171</v>
      </c>
      <c r="B113" s="78" t="s">
        <v>326</v>
      </c>
      <c r="C113" s="79"/>
      <c r="D113" s="80"/>
      <c r="E113" s="10">
        <v>296999</v>
      </c>
      <c r="F113" s="87"/>
      <c r="G113" s="88"/>
      <c r="H113" s="89"/>
    </row>
    <row r="114" spans="1:8" s="4" customFormat="1" ht="15.75" customHeight="1" thickBot="1">
      <c r="A114" s="8">
        <v>3191</v>
      </c>
      <c r="B114" s="78" t="s">
        <v>328</v>
      </c>
      <c r="C114" s="79"/>
      <c r="D114" s="80"/>
      <c r="E114" s="10">
        <v>418679</v>
      </c>
      <c r="F114" s="87"/>
      <c r="G114" s="88"/>
      <c r="H114" s="89"/>
    </row>
    <row r="115" spans="1:8" s="4" customFormat="1" ht="15.75" customHeight="1" thickBot="1">
      <c r="A115" s="8">
        <v>3221</v>
      </c>
      <c r="B115" s="78" t="s">
        <v>329</v>
      </c>
      <c r="C115" s="79"/>
      <c r="D115" s="80"/>
      <c r="E115" s="10">
        <v>8539041</v>
      </c>
      <c r="F115" s="87"/>
      <c r="G115" s="88"/>
      <c r="H115" s="89"/>
    </row>
    <row r="116" spans="1:8" s="4" customFormat="1" ht="15.75" thickBot="1">
      <c r="A116" s="8">
        <v>3291</v>
      </c>
      <c r="B116" s="78" t="s">
        <v>331</v>
      </c>
      <c r="C116" s="79"/>
      <c r="D116" s="80"/>
      <c r="E116" s="10">
        <v>270000</v>
      </c>
      <c r="F116" s="87"/>
      <c r="G116" s="88"/>
      <c r="H116" s="89"/>
    </row>
    <row r="117" spans="1:8" s="4" customFormat="1" ht="39.75" customHeight="1" thickBot="1">
      <c r="A117" s="8">
        <v>3331</v>
      </c>
      <c r="B117" s="78" t="s">
        <v>384</v>
      </c>
      <c r="C117" s="79"/>
      <c r="D117" s="80"/>
      <c r="E117" s="10">
        <v>10256601</v>
      </c>
      <c r="F117" s="87"/>
      <c r="G117" s="88"/>
      <c r="H117" s="89"/>
    </row>
    <row r="118" spans="1:8" s="4" customFormat="1" ht="15.75" customHeight="1" thickBot="1">
      <c r="A118" s="8">
        <v>3341</v>
      </c>
      <c r="B118" s="78" t="s">
        <v>332</v>
      </c>
      <c r="C118" s="79"/>
      <c r="D118" s="80"/>
      <c r="E118" s="10">
        <v>787490</v>
      </c>
      <c r="F118" s="87"/>
      <c r="G118" s="88"/>
      <c r="H118" s="89"/>
    </row>
    <row r="119" spans="1:8" s="4" customFormat="1" ht="15.75" customHeight="1" thickBot="1">
      <c r="A119" s="8">
        <v>3351</v>
      </c>
      <c r="B119" s="78" t="s">
        <v>333</v>
      </c>
      <c r="C119" s="79"/>
      <c r="D119" s="80"/>
      <c r="E119" s="10">
        <v>13650000</v>
      </c>
      <c r="F119" s="87"/>
      <c r="G119" s="88"/>
      <c r="H119" s="89"/>
    </row>
    <row r="120" spans="1:8" s="4" customFormat="1" ht="15.75" customHeight="1" thickBot="1">
      <c r="A120" s="8">
        <v>3361</v>
      </c>
      <c r="B120" s="78" t="s">
        <v>334</v>
      </c>
      <c r="C120" s="79"/>
      <c r="D120" s="80"/>
      <c r="E120" s="10">
        <v>392329</v>
      </c>
      <c r="F120" s="87"/>
      <c r="G120" s="88"/>
      <c r="H120" s="89"/>
    </row>
    <row r="121" spans="1:8" s="4" customFormat="1" ht="15.75" customHeight="1" thickBot="1">
      <c r="A121" s="8">
        <v>3362</v>
      </c>
      <c r="B121" s="78" t="s">
        <v>335</v>
      </c>
      <c r="C121" s="79"/>
      <c r="D121" s="80"/>
      <c r="E121" s="10">
        <v>572328</v>
      </c>
      <c r="F121" s="87"/>
      <c r="G121" s="88"/>
      <c r="H121" s="89"/>
    </row>
    <row r="122" spans="1:8" s="4" customFormat="1" ht="15.75" customHeight="1" thickBot="1">
      <c r="A122" s="8">
        <v>3381</v>
      </c>
      <c r="B122" s="78" t="s">
        <v>336</v>
      </c>
      <c r="C122" s="79"/>
      <c r="D122" s="80"/>
      <c r="E122" s="10">
        <v>1218919</v>
      </c>
      <c r="F122" s="87"/>
      <c r="G122" s="88"/>
      <c r="H122" s="89"/>
    </row>
    <row r="123" spans="1:8" s="4" customFormat="1" ht="15.75" customHeight="1" thickBot="1">
      <c r="A123" s="8">
        <v>3432</v>
      </c>
      <c r="B123" s="78" t="s">
        <v>339</v>
      </c>
      <c r="C123" s="79"/>
      <c r="D123" s="80"/>
      <c r="E123" s="10">
        <v>2500</v>
      </c>
      <c r="F123" s="87"/>
      <c r="G123" s="88"/>
      <c r="H123" s="89"/>
    </row>
    <row r="124" spans="1:8" s="4" customFormat="1" ht="15.75" customHeight="1" thickBot="1">
      <c r="A124" s="8">
        <v>3451</v>
      </c>
      <c r="B124" s="78" t="s">
        <v>340</v>
      </c>
      <c r="C124" s="79"/>
      <c r="D124" s="80"/>
      <c r="E124" s="10">
        <v>1198591</v>
      </c>
      <c r="F124" s="87"/>
      <c r="G124" s="88"/>
      <c r="H124" s="89"/>
    </row>
    <row r="125" spans="1:8" s="4" customFormat="1" ht="15.75" thickBot="1">
      <c r="A125" s="8">
        <v>3471</v>
      </c>
      <c r="B125" s="78" t="s">
        <v>341</v>
      </c>
      <c r="C125" s="79"/>
      <c r="D125" s="80"/>
      <c r="E125" s="10">
        <v>30000</v>
      </c>
      <c r="F125" s="87"/>
      <c r="G125" s="88"/>
      <c r="H125" s="89"/>
    </row>
    <row r="126" spans="1:8" s="4" customFormat="1" ht="15.75" customHeight="1" thickBot="1">
      <c r="A126" s="8">
        <v>3511</v>
      </c>
      <c r="B126" s="78" t="s">
        <v>342</v>
      </c>
      <c r="C126" s="79"/>
      <c r="D126" s="80"/>
      <c r="E126" s="10">
        <v>20000</v>
      </c>
      <c r="F126" s="87"/>
      <c r="G126" s="88"/>
      <c r="H126" s="89"/>
    </row>
    <row r="127" spans="1:8" s="4" customFormat="1" ht="28.5" customHeight="1" thickBot="1">
      <c r="A127" s="8">
        <v>3531</v>
      </c>
      <c r="B127" s="78" t="s">
        <v>343</v>
      </c>
      <c r="C127" s="79"/>
      <c r="D127" s="80"/>
      <c r="E127" s="10">
        <v>215000</v>
      </c>
      <c r="F127" s="87"/>
      <c r="G127" s="88"/>
      <c r="H127" s="89"/>
    </row>
    <row r="128" spans="1:8" s="4" customFormat="1" ht="33.75" customHeight="1" thickBot="1">
      <c r="A128" s="8">
        <v>3552</v>
      </c>
      <c r="B128" s="78" t="s">
        <v>344</v>
      </c>
      <c r="C128" s="79"/>
      <c r="D128" s="80"/>
      <c r="E128" s="10">
        <v>1889685</v>
      </c>
      <c r="F128" s="87"/>
      <c r="G128" s="88"/>
      <c r="H128" s="89"/>
    </row>
    <row r="129" spans="1:13" s="4" customFormat="1" ht="33.75" customHeight="1" thickBot="1">
      <c r="A129" s="8">
        <v>3571</v>
      </c>
      <c r="B129" s="78" t="s">
        <v>345</v>
      </c>
      <c r="C129" s="79"/>
      <c r="D129" s="80"/>
      <c r="E129" s="10">
        <v>44999</v>
      </c>
      <c r="F129" s="87"/>
      <c r="G129" s="88"/>
      <c r="H129" s="89"/>
    </row>
    <row r="130" spans="1:13" s="4" customFormat="1" ht="15.75" customHeight="1" thickBot="1">
      <c r="A130" s="8">
        <v>3581</v>
      </c>
      <c r="B130" s="78" t="s">
        <v>346</v>
      </c>
      <c r="C130" s="79"/>
      <c r="D130" s="80"/>
      <c r="E130" s="10">
        <v>848243</v>
      </c>
      <c r="F130" s="87"/>
      <c r="G130" s="88"/>
      <c r="H130" s="89"/>
    </row>
    <row r="131" spans="1:13" s="4" customFormat="1" ht="15.75" customHeight="1" thickBot="1">
      <c r="A131" s="8">
        <v>3591</v>
      </c>
      <c r="B131" s="78" t="s">
        <v>347</v>
      </c>
      <c r="C131" s="79"/>
      <c r="D131" s="80"/>
      <c r="E131" s="10">
        <v>167193</v>
      </c>
      <c r="F131" s="87"/>
      <c r="G131" s="88"/>
      <c r="H131" s="89"/>
    </row>
    <row r="132" spans="1:13" s="4" customFormat="1" ht="33" customHeight="1" thickBot="1">
      <c r="A132" s="8">
        <v>3611</v>
      </c>
      <c r="B132" s="93" t="s">
        <v>385</v>
      </c>
      <c r="C132" s="95"/>
      <c r="D132" s="94"/>
      <c r="E132" s="10">
        <v>15000</v>
      </c>
      <c r="F132" s="87"/>
      <c r="G132" s="88"/>
      <c r="H132" s="89"/>
    </row>
    <row r="133" spans="1:13" s="4" customFormat="1" ht="15.75" customHeight="1" thickBot="1">
      <c r="A133" s="8">
        <v>3711</v>
      </c>
      <c r="B133" s="78" t="s">
        <v>348</v>
      </c>
      <c r="C133" s="79"/>
      <c r="D133" s="80"/>
      <c r="E133" s="10">
        <v>20000</v>
      </c>
      <c r="F133" s="87"/>
      <c r="G133" s="88"/>
      <c r="H133" s="89"/>
    </row>
    <row r="134" spans="1:13" s="4" customFormat="1" ht="15.75" customHeight="1" thickBot="1">
      <c r="A134" s="8">
        <v>3712</v>
      </c>
      <c r="B134" s="78" t="s">
        <v>349</v>
      </c>
      <c r="C134" s="79"/>
      <c r="D134" s="80"/>
      <c r="E134" s="10">
        <v>50000</v>
      </c>
      <c r="F134" s="87"/>
      <c r="G134" s="88"/>
      <c r="H134" s="89"/>
    </row>
    <row r="135" spans="1:13" ht="15.75" customHeight="1" thickBot="1">
      <c r="A135" s="8">
        <v>3722</v>
      </c>
      <c r="B135" s="78" t="s">
        <v>351</v>
      </c>
      <c r="C135" s="79"/>
      <c r="D135" s="80"/>
      <c r="E135" s="10">
        <v>93000</v>
      </c>
      <c r="F135" s="87"/>
      <c r="G135" s="88"/>
      <c r="H135" s="89"/>
    </row>
    <row r="136" spans="1:13" s="4" customFormat="1" ht="15.75" thickBot="1">
      <c r="A136" s="8">
        <v>3751</v>
      </c>
      <c r="B136" s="78" t="s">
        <v>353</v>
      </c>
      <c r="C136" s="79"/>
      <c r="D136" s="80"/>
      <c r="E136" s="10">
        <v>20826</v>
      </c>
      <c r="F136" s="87"/>
      <c r="G136" s="88"/>
      <c r="H136" s="89"/>
    </row>
    <row r="137" spans="1:13" ht="15.75" thickBot="1">
      <c r="A137" s="8">
        <v>3761</v>
      </c>
      <c r="B137" s="78" t="s">
        <v>354</v>
      </c>
      <c r="C137" s="79"/>
      <c r="D137" s="80"/>
      <c r="E137" s="10">
        <v>33810</v>
      </c>
      <c r="F137" s="87"/>
      <c r="G137" s="88"/>
      <c r="H137" s="89"/>
    </row>
    <row r="138" spans="1:13" ht="15.75" customHeight="1" thickBot="1">
      <c r="A138" s="8">
        <v>3822</v>
      </c>
      <c r="B138" s="78" t="s">
        <v>356</v>
      </c>
      <c r="C138" s="79"/>
      <c r="D138" s="80"/>
      <c r="E138" s="10">
        <v>27563</v>
      </c>
      <c r="F138" s="87"/>
      <c r="G138" s="88"/>
      <c r="H138" s="89"/>
    </row>
    <row r="139" spans="1:13" ht="43.5" customHeight="1" thickBot="1">
      <c r="A139" s="8">
        <v>3911</v>
      </c>
      <c r="B139" s="78" t="s">
        <v>358</v>
      </c>
      <c r="C139" s="79"/>
      <c r="D139" s="80"/>
      <c r="E139" s="10">
        <v>94641</v>
      </c>
      <c r="F139" s="87"/>
      <c r="G139" s="88"/>
      <c r="H139" s="89"/>
    </row>
    <row r="140" spans="1:13" ht="15.75" customHeight="1" thickBot="1">
      <c r="A140" s="8">
        <v>3921</v>
      </c>
      <c r="B140" s="78" t="s">
        <v>359</v>
      </c>
      <c r="C140" s="79"/>
      <c r="D140" s="80"/>
      <c r="E140" s="10">
        <v>235001</v>
      </c>
      <c r="F140" s="87"/>
      <c r="G140" s="88"/>
      <c r="H140" s="89"/>
      <c r="I140" s="9"/>
      <c r="J140" s="9"/>
      <c r="K140" s="9"/>
      <c r="L140" s="9"/>
      <c r="M140" s="9"/>
    </row>
    <row r="141" spans="1:13" ht="19.5" customHeight="1" thickBot="1">
      <c r="A141" s="8">
        <v>3951</v>
      </c>
      <c r="B141" s="78" t="s">
        <v>361</v>
      </c>
      <c r="C141" s="79"/>
      <c r="D141" s="80"/>
      <c r="E141" s="10">
        <v>0</v>
      </c>
      <c r="F141" s="87"/>
      <c r="G141" s="88"/>
      <c r="H141" s="89"/>
      <c r="I141" s="9"/>
      <c r="J141" s="9"/>
      <c r="K141" s="9"/>
      <c r="L141" s="9"/>
      <c r="M141" s="9"/>
    </row>
    <row r="142" spans="1:13" s="4" customFormat="1" ht="20.25" customHeight="1" thickBot="1">
      <c r="A142" s="8">
        <v>3969</v>
      </c>
      <c r="B142" s="78" t="s">
        <v>362</v>
      </c>
      <c r="C142" s="79"/>
      <c r="D142" s="80"/>
      <c r="E142" s="10">
        <v>136681</v>
      </c>
      <c r="F142" s="87"/>
      <c r="G142" s="88"/>
      <c r="H142" s="89"/>
      <c r="I142" s="21"/>
      <c r="J142" s="54"/>
      <c r="K142" s="21"/>
      <c r="L142" s="21"/>
      <c r="M142" s="21"/>
    </row>
    <row r="143" spans="1:13" s="4" customFormat="1" ht="15.75" customHeight="1" thickBot="1">
      <c r="A143" s="8">
        <v>3981</v>
      </c>
      <c r="B143" s="78" t="s">
        <v>363</v>
      </c>
      <c r="C143" s="79"/>
      <c r="D143" s="80"/>
      <c r="E143" s="10">
        <v>1340912</v>
      </c>
      <c r="F143" s="87"/>
      <c r="G143" s="88"/>
      <c r="H143" s="89"/>
      <c r="I143" s="21"/>
      <c r="J143" s="21"/>
      <c r="K143" s="21"/>
      <c r="L143" s="21"/>
      <c r="M143" s="21"/>
    </row>
    <row r="144" spans="1:13" s="4" customFormat="1" ht="15.75" customHeight="1" thickBot="1">
      <c r="A144" s="8">
        <v>3982</v>
      </c>
      <c r="B144" s="78" t="s">
        <v>364</v>
      </c>
      <c r="C144" s="79"/>
      <c r="D144" s="80"/>
      <c r="E144" s="10">
        <v>755169</v>
      </c>
      <c r="F144" s="87"/>
      <c r="G144" s="88"/>
      <c r="H144" s="89"/>
      <c r="I144" s="21"/>
      <c r="J144" s="21"/>
      <c r="K144" s="21"/>
      <c r="L144" s="21"/>
      <c r="M144" s="21"/>
    </row>
    <row r="145" spans="1:13" s="4" customFormat="1" ht="30" hidden="1" customHeight="1" thickBot="1">
      <c r="A145" s="8">
        <v>5111</v>
      </c>
      <c r="B145" s="43"/>
      <c r="C145" s="44"/>
      <c r="D145" s="45"/>
      <c r="E145" s="10">
        <v>199280</v>
      </c>
      <c r="F145" s="87"/>
      <c r="G145" s="88"/>
      <c r="H145" s="89"/>
      <c r="I145" s="21"/>
      <c r="J145" s="21"/>
      <c r="K145" s="21"/>
      <c r="L145" s="21"/>
      <c r="M145" s="21"/>
    </row>
    <row r="146" spans="1:13" ht="18.75" customHeight="1" thickBot="1">
      <c r="A146" s="8">
        <v>5151</v>
      </c>
      <c r="B146" s="78" t="s">
        <v>365</v>
      </c>
      <c r="C146" s="79"/>
      <c r="D146" s="80"/>
      <c r="E146" s="10">
        <v>18240</v>
      </c>
      <c r="F146" s="87"/>
      <c r="G146" s="88"/>
      <c r="H146" s="89"/>
      <c r="I146" s="9"/>
      <c r="J146" s="9"/>
      <c r="K146" s="9"/>
      <c r="L146" s="9"/>
      <c r="M146" s="9"/>
    </row>
    <row r="147" spans="1:13" ht="21" customHeight="1" thickBot="1">
      <c r="A147" s="8">
        <v>5191</v>
      </c>
      <c r="B147" s="78" t="s">
        <v>386</v>
      </c>
      <c r="C147" s="79"/>
      <c r="D147" s="80"/>
      <c r="E147" s="10">
        <v>10000</v>
      </c>
      <c r="F147" s="87"/>
      <c r="G147" s="88"/>
      <c r="H147" s="89"/>
      <c r="I147" s="9"/>
      <c r="J147" s="9"/>
      <c r="K147" s="9"/>
      <c r="L147" s="9"/>
      <c r="M147" s="9"/>
    </row>
    <row r="148" spans="1:13" ht="20.25" customHeight="1" thickBot="1">
      <c r="A148" s="8">
        <v>5231</v>
      </c>
      <c r="B148" s="78" t="s">
        <v>388</v>
      </c>
      <c r="C148" s="79"/>
      <c r="D148" s="80"/>
      <c r="E148" s="10">
        <v>30000</v>
      </c>
      <c r="F148" s="87"/>
      <c r="G148" s="88"/>
      <c r="H148" s="89"/>
      <c r="I148" s="9"/>
      <c r="J148" s="9"/>
      <c r="K148" s="9"/>
      <c r="L148" s="9"/>
      <c r="M148" s="9"/>
    </row>
    <row r="149" spans="1:13" ht="28.5" customHeight="1" thickBot="1">
      <c r="A149" s="8">
        <v>5411</v>
      </c>
      <c r="B149" s="78" t="s">
        <v>421</v>
      </c>
      <c r="C149" s="79"/>
      <c r="D149" s="80"/>
      <c r="E149" s="10">
        <v>5181747</v>
      </c>
      <c r="F149" s="87"/>
      <c r="G149" s="88"/>
      <c r="H149" s="89"/>
      <c r="I149" s="9"/>
      <c r="J149" s="9"/>
      <c r="K149" s="9"/>
      <c r="L149" s="9"/>
      <c r="M149" s="9"/>
    </row>
    <row r="150" spans="1:13" ht="24.75" hidden="1" customHeight="1" thickBot="1">
      <c r="A150" s="8">
        <v>5511</v>
      </c>
      <c r="B150" s="43"/>
      <c r="C150" s="44"/>
      <c r="D150" s="45"/>
      <c r="E150" s="10">
        <v>100000</v>
      </c>
      <c r="F150" s="87"/>
      <c r="G150" s="88"/>
      <c r="H150" s="89"/>
      <c r="I150" s="9"/>
      <c r="J150" s="9"/>
      <c r="K150" s="9"/>
      <c r="L150" s="9"/>
      <c r="M150" s="9"/>
    </row>
    <row r="151" spans="1:13" ht="15.75" thickBot="1">
      <c r="A151" s="8">
        <v>5651</v>
      </c>
      <c r="B151" s="78" t="s">
        <v>391</v>
      </c>
      <c r="C151" s="79"/>
      <c r="D151" s="80"/>
      <c r="E151" s="10">
        <v>460479</v>
      </c>
      <c r="F151" s="87"/>
      <c r="G151" s="88"/>
      <c r="H151" s="89"/>
    </row>
    <row r="152" spans="1:13" ht="21.75" customHeight="1" thickBot="1">
      <c r="A152" s="8">
        <v>5691</v>
      </c>
      <c r="B152" s="78" t="s">
        <v>393</v>
      </c>
      <c r="C152" s="79"/>
      <c r="D152" s="80"/>
      <c r="E152" s="10">
        <v>303758</v>
      </c>
      <c r="F152" s="90"/>
      <c r="G152" s="91"/>
      <c r="H152" s="92"/>
    </row>
    <row r="153" spans="1:13">
      <c r="A153" s="4" t="s">
        <v>28</v>
      </c>
      <c r="B153" s="12"/>
      <c r="C153" s="12"/>
      <c r="D153" s="12"/>
      <c r="E153" s="27"/>
      <c r="F153" s="27"/>
      <c r="G153" s="27"/>
      <c r="H153" s="27"/>
    </row>
    <row r="154" spans="1:13">
      <c r="A154" s="4" t="s">
        <v>29</v>
      </c>
      <c r="B154" s="12"/>
      <c r="C154" s="12"/>
      <c r="D154" s="12"/>
      <c r="E154" s="27"/>
      <c r="F154" s="27"/>
      <c r="G154" s="27"/>
      <c r="H154" s="27"/>
    </row>
    <row r="155" spans="1:13" ht="23.25" customHeight="1">
      <c r="A155" s="4" t="s">
        <v>424</v>
      </c>
      <c r="B155" s="13"/>
      <c r="C155" s="13"/>
      <c r="D155" s="13"/>
      <c r="E155" s="28"/>
      <c r="F155" s="28"/>
      <c r="G155" s="28"/>
      <c r="H155" s="28"/>
    </row>
    <row r="156" spans="1:13">
      <c r="A156" s="4" t="s">
        <v>425</v>
      </c>
      <c r="B156" s="4"/>
      <c r="C156" s="4"/>
      <c r="D156" s="4"/>
    </row>
    <row r="157" spans="1:13" ht="15.75" thickBot="1"/>
    <row r="158" spans="1:13" ht="27.75" customHeight="1" thickBot="1">
      <c r="A158" s="71" t="s">
        <v>18</v>
      </c>
      <c r="B158" s="71"/>
      <c r="C158" s="71" t="s">
        <v>19</v>
      </c>
      <c r="D158" s="71"/>
      <c r="E158" s="72" t="s">
        <v>21</v>
      </c>
      <c r="F158" s="72" t="s">
        <v>22</v>
      </c>
      <c r="G158" s="73" t="s">
        <v>23</v>
      </c>
      <c r="H158" s="72" t="s">
        <v>24</v>
      </c>
    </row>
    <row r="159" spans="1:13" ht="99" customHeight="1" thickBot="1">
      <c r="A159" s="71"/>
      <c r="B159" s="71"/>
      <c r="C159" s="71"/>
      <c r="D159" s="71"/>
      <c r="E159" s="72"/>
      <c r="F159" s="72"/>
      <c r="G159" s="74"/>
      <c r="H159" s="73"/>
    </row>
    <row r="160" spans="1:13" ht="15" customHeight="1">
      <c r="A160" s="62" t="s">
        <v>408</v>
      </c>
      <c r="B160" s="63"/>
      <c r="C160" s="56" t="s">
        <v>408</v>
      </c>
      <c r="D160" s="68"/>
      <c r="E160" s="75" t="s">
        <v>25</v>
      </c>
      <c r="F160" s="56" t="s">
        <v>26</v>
      </c>
      <c r="G160" s="56" t="s">
        <v>408</v>
      </c>
      <c r="H160" s="75" t="s">
        <v>423</v>
      </c>
    </row>
    <row r="161" spans="1:8">
      <c r="A161" s="64"/>
      <c r="B161" s="65"/>
      <c r="C161" s="57"/>
      <c r="D161" s="69"/>
      <c r="E161" s="76"/>
      <c r="F161" s="57"/>
      <c r="G161" s="57"/>
      <c r="H161" s="76"/>
    </row>
    <row r="162" spans="1:8">
      <c r="A162" s="64"/>
      <c r="B162" s="65"/>
      <c r="C162" s="57"/>
      <c r="D162" s="69"/>
      <c r="E162" s="76"/>
      <c r="F162" s="57"/>
      <c r="G162" s="57"/>
      <c r="H162" s="76"/>
    </row>
    <row r="163" spans="1:8">
      <c r="A163" s="64"/>
      <c r="B163" s="65"/>
      <c r="C163" s="57"/>
      <c r="D163" s="69"/>
      <c r="E163" s="76"/>
      <c r="F163" s="57"/>
      <c r="G163" s="57"/>
      <c r="H163" s="76"/>
    </row>
    <row r="164" spans="1:8">
      <c r="A164" s="64"/>
      <c r="B164" s="65"/>
      <c r="C164" s="57"/>
      <c r="D164" s="69"/>
      <c r="E164" s="76"/>
      <c r="F164" s="57"/>
      <c r="G164" s="57"/>
      <c r="H164" s="76"/>
    </row>
    <row r="165" spans="1:8">
      <c r="A165" s="64"/>
      <c r="B165" s="65"/>
      <c r="C165" s="57"/>
      <c r="D165" s="69"/>
      <c r="E165" s="76"/>
      <c r="F165" s="57"/>
      <c r="G165" s="57"/>
      <c r="H165" s="76"/>
    </row>
    <row r="166" spans="1:8" ht="15.75" thickBot="1">
      <c r="A166" s="66"/>
      <c r="B166" s="67"/>
      <c r="C166" s="58"/>
      <c r="D166" s="70"/>
      <c r="E166" s="77"/>
      <c r="F166" s="58"/>
      <c r="G166" s="58"/>
      <c r="H166" s="77"/>
    </row>
    <row r="167" spans="1:8" ht="15.75">
      <c r="A167" s="5"/>
      <c r="B167" s="5"/>
      <c r="C167" s="5"/>
      <c r="D167" s="5"/>
      <c r="E167" s="5"/>
      <c r="F167" s="5"/>
      <c r="G167" s="5"/>
      <c r="H167" s="5"/>
    </row>
    <row r="168" spans="1:8">
      <c r="A168" s="4" t="s">
        <v>28</v>
      </c>
      <c r="B168" s="11"/>
      <c r="C168" s="11"/>
      <c r="D168" s="11"/>
      <c r="E168" s="11"/>
      <c r="F168" s="11"/>
      <c r="G168" s="11"/>
      <c r="H168" s="11"/>
    </row>
    <row r="169" spans="1:8">
      <c r="A169" s="4" t="s">
        <v>29</v>
      </c>
      <c r="B169" s="12"/>
      <c r="C169" s="12"/>
      <c r="D169" s="12"/>
      <c r="E169" s="12"/>
      <c r="F169" s="12"/>
      <c r="G169" s="12"/>
      <c r="H169" s="12"/>
    </row>
    <row r="170" spans="1:8">
      <c r="A170" s="4" t="s">
        <v>424</v>
      </c>
      <c r="B170" s="12"/>
      <c r="C170" s="12"/>
      <c r="D170" s="12"/>
      <c r="E170" s="12"/>
      <c r="F170" s="12"/>
      <c r="G170" s="12"/>
      <c r="H170" s="12"/>
    </row>
    <row r="171" spans="1:8">
      <c r="A171" s="4" t="s">
        <v>425</v>
      </c>
      <c r="B171" s="13"/>
      <c r="C171" s="13"/>
      <c r="D171" s="13"/>
      <c r="E171" s="13"/>
      <c r="F171" s="13"/>
      <c r="G171" s="13"/>
      <c r="H171" s="13"/>
    </row>
    <row r="172" spans="1:8">
      <c r="A172" s="4"/>
      <c r="B172" s="4"/>
      <c r="C172" s="4"/>
      <c r="D172" s="4"/>
      <c r="E172" s="4"/>
      <c r="F172" s="4"/>
      <c r="G172" s="4"/>
      <c r="H172" s="4"/>
    </row>
  </sheetData>
  <mergeCells count="184">
    <mergeCell ref="H160:H166"/>
    <mergeCell ref="A11:J11"/>
    <mergeCell ref="A14:A15"/>
    <mergeCell ref="B14:B15"/>
    <mergeCell ref="C14:H14"/>
    <mergeCell ref="C15:D15"/>
    <mergeCell ref="C16:D16"/>
    <mergeCell ref="C17:D17"/>
    <mergeCell ref="C18:D18"/>
    <mergeCell ref="A22:B22"/>
    <mergeCell ref="B16:B19"/>
    <mergeCell ref="C19:D19"/>
    <mergeCell ref="A16:A19"/>
    <mergeCell ref="G16:H19"/>
    <mergeCell ref="A21:H21"/>
    <mergeCell ref="C22:D22"/>
    <mergeCell ref="G22:H22"/>
    <mergeCell ref="C29:D29"/>
    <mergeCell ref="A30:B30"/>
    <mergeCell ref="C30:D30"/>
    <mergeCell ref="A31:B31"/>
    <mergeCell ref="C31:D31"/>
    <mergeCell ref="A32:B32"/>
    <mergeCell ref="A28:B28"/>
    <mergeCell ref="C28:D28"/>
    <mergeCell ref="A29:B29"/>
    <mergeCell ref="C32:D32"/>
    <mergeCell ref="A23:B23"/>
    <mergeCell ref="A24:B24"/>
    <mergeCell ref="A25:B25"/>
    <mergeCell ref="C25:D25"/>
    <mergeCell ref="A26:B26"/>
    <mergeCell ref="C26:D26"/>
    <mergeCell ref="A27:B27"/>
    <mergeCell ref="C27:D27"/>
    <mergeCell ref="C23:D23"/>
    <mergeCell ref="C24:D24"/>
    <mergeCell ref="A33:B33"/>
    <mergeCell ref="C33:D33"/>
    <mergeCell ref="A44:B44"/>
    <mergeCell ref="C44:D44"/>
    <mergeCell ref="A42:B42"/>
    <mergeCell ref="C42:D42"/>
    <mergeCell ref="A43:B43"/>
    <mergeCell ref="C43:D43"/>
    <mergeCell ref="A37:B37"/>
    <mergeCell ref="C37:D37"/>
    <mergeCell ref="A38:B38"/>
    <mergeCell ref="C38:D38"/>
    <mergeCell ref="A39:B39"/>
    <mergeCell ref="C39:D39"/>
    <mergeCell ref="A40:B40"/>
    <mergeCell ref="C40:D40"/>
    <mergeCell ref="A41:B41"/>
    <mergeCell ref="C41:D41"/>
    <mergeCell ref="A34:B34"/>
    <mergeCell ref="C34:D34"/>
    <mergeCell ref="A35:B35"/>
    <mergeCell ref="C35:D35"/>
    <mergeCell ref="A36:B36"/>
    <mergeCell ref="C36:D36"/>
    <mergeCell ref="B73:D73"/>
    <mergeCell ref="B74:D74"/>
    <mergeCell ref="B75:D75"/>
    <mergeCell ref="B76:D76"/>
    <mergeCell ref="B77:D77"/>
    <mergeCell ref="B78:D78"/>
    <mergeCell ref="B79:D79"/>
    <mergeCell ref="B53:D53"/>
    <mergeCell ref="B54:D54"/>
    <mergeCell ref="B61:D61"/>
    <mergeCell ref="B62:D62"/>
    <mergeCell ref="B63:D63"/>
    <mergeCell ref="B64:D64"/>
    <mergeCell ref="B65:D65"/>
    <mergeCell ref="B66:D66"/>
    <mergeCell ref="B67:D67"/>
    <mergeCell ref="B55:D55"/>
    <mergeCell ref="B56:D56"/>
    <mergeCell ref="B57:D57"/>
    <mergeCell ref="B58:D58"/>
    <mergeCell ref="B59:D59"/>
    <mergeCell ref="B60:D60"/>
    <mergeCell ref="B98:D98"/>
    <mergeCell ref="B91:D91"/>
    <mergeCell ref="B92:D92"/>
    <mergeCell ref="B93:D93"/>
    <mergeCell ref="B94:D94"/>
    <mergeCell ref="B95:D95"/>
    <mergeCell ref="B96:D96"/>
    <mergeCell ref="B97:D97"/>
    <mergeCell ref="B68:D68"/>
    <mergeCell ref="B69:D69"/>
    <mergeCell ref="B70:D70"/>
    <mergeCell ref="B86:D86"/>
    <mergeCell ref="B87:D87"/>
    <mergeCell ref="B88:D88"/>
    <mergeCell ref="B89:D89"/>
    <mergeCell ref="B90:D90"/>
    <mergeCell ref="B80:D80"/>
    <mergeCell ref="B81:D81"/>
    <mergeCell ref="B82:D82"/>
    <mergeCell ref="B83:D83"/>
    <mergeCell ref="B84:D84"/>
    <mergeCell ref="B85:D85"/>
    <mergeCell ref="B71:D71"/>
    <mergeCell ref="B72:D72"/>
    <mergeCell ref="B104:D104"/>
    <mergeCell ref="B105:D105"/>
    <mergeCell ref="B106:D106"/>
    <mergeCell ref="B107:D107"/>
    <mergeCell ref="B108:D108"/>
    <mergeCell ref="B99:D99"/>
    <mergeCell ref="B100:D100"/>
    <mergeCell ref="B101:D101"/>
    <mergeCell ref="B102:D102"/>
    <mergeCell ref="B103:D103"/>
    <mergeCell ref="B118:D118"/>
    <mergeCell ref="B119:D119"/>
    <mergeCell ref="B120:D120"/>
    <mergeCell ref="B110:D110"/>
    <mergeCell ref="B111:D111"/>
    <mergeCell ref="B112:D112"/>
    <mergeCell ref="B113:D113"/>
    <mergeCell ref="B114:D114"/>
    <mergeCell ref="B115:D115"/>
    <mergeCell ref="B116:D116"/>
    <mergeCell ref="B146:D146"/>
    <mergeCell ref="B121:D121"/>
    <mergeCell ref="B109:D109"/>
    <mergeCell ref="A45:B45"/>
    <mergeCell ref="C45:D45"/>
    <mergeCell ref="F23:H49"/>
    <mergeCell ref="A46:B46"/>
    <mergeCell ref="C46:D46"/>
    <mergeCell ref="A47:B47"/>
    <mergeCell ref="C47:D47"/>
    <mergeCell ref="B134:D134"/>
    <mergeCell ref="B133:D133"/>
    <mergeCell ref="B128:D128"/>
    <mergeCell ref="B129:D129"/>
    <mergeCell ref="B130:D130"/>
    <mergeCell ref="B131:D131"/>
    <mergeCell ref="B132:D132"/>
    <mergeCell ref="B122:D122"/>
    <mergeCell ref="B123:D123"/>
    <mergeCell ref="B124:D124"/>
    <mergeCell ref="B125:D125"/>
    <mergeCell ref="B126:D126"/>
    <mergeCell ref="B127:D127"/>
    <mergeCell ref="B117:D117"/>
    <mergeCell ref="B136:D136"/>
    <mergeCell ref="B137:D137"/>
    <mergeCell ref="B138:D138"/>
    <mergeCell ref="B139:D139"/>
    <mergeCell ref="B140:D140"/>
    <mergeCell ref="B141:D141"/>
    <mergeCell ref="B142:D142"/>
    <mergeCell ref="B143:D143"/>
    <mergeCell ref="B144:D144"/>
    <mergeCell ref="G160:G166"/>
    <mergeCell ref="A9:H9"/>
    <mergeCell ref="A160:B166"/>
    <mergeCell ref="C160:D166"/>
    <mergeCell ref="A158:B159"/>
    <mergeCell ref="C158:D159"/>
    <mergeCell ref="E158:E159"/>
    <mergeCell ref="F158:F159"/>
    <mergeCell ref="G158:G159"/>
    <mergeCell ref="H158:H159"/>
    <mergeCell ref="E160:E166"/>
    <mergeCell ref="F160:F166"/>
    <mergeCell ref="B147:D147"/>
    <mergeCell ref="B148:D148"/>
    <mergeCell ref="B149:D149"/>
    <mergeCell ref="B151:D151"/>
    <mergeCell ref="B152:D152"/>
    <mergeCell ref="B135:D135"/>
    <mergeCell ref="A51:H51"/>
    <mergeCell ref="F53:H152"/>
    <mergeCell ref="A48:B48"/>
    <mergeCell ref="C48:D48"/>
    <mergeCell ref="A49:B49"/>
    <mergeCell ref="C49:D49"/>
  </mergeCells>
  <hyperlinks>
    <hyperlink ref="E160:E166" r:id="rId1" display="La Secretaría de Protección Civil no genera balances generales"/>
    <hyperlink ref="F160:F166" r:id="rId2" display="La Secretaría de protección Civil no genera estados financieros"/>
    <hyperlink ref="C160:D166" r:id="rId3" display="La información del Informe de Avance Trimestral,  se encuentra en proceso de integración dentro del plazo legal  conforme a lo establecido en el Artículo 135 de la Ley de Presupuesto y Gasto Eficiente"/>
    <hyperlink ref="H160" r:id="rId4"/>
    <hyperlink ref="G160:G166" r:id="rId5" display="La información del Informe de Avance Trimestral,  se encuentra en proceso de integración dentro del plazo legal  conforme a lo establecido en el Artículo 135 de la Ley de Presupuesto y Gasto Eficienteh"/>
  </hyperlinks>
  <printOptions horizontalCentered="1"/>
  <pageMargins left="0.9055118110236221" right="0" top="0.55118110236220474" bottom="0.35433070866141736" header="0.31496062992125984" footer="0.31496062992125984"/>
  <pageSetup paperSize="289" scale="75" fitToHeight="8" orientation="landscape" r:id="rId6"/>
  <rowBreaks count="2" manualBreakCount="2">
    <brk id="49" max="16383" man="1"/>
    <brk id="156" max="7" man="1"/>
  </rowBreaks>
  <drawing r:id="rId7"/>
</worksheet>
</file>

<file path=xl/worksheets/sheet2.xml><?xml version="1.0" encoding="utf-8"?>
<worksheet xmlns="http://schemas.openxmlformats.org/spreadsheetml/2006/main" xmlns:r="http://schemas.openxmlformats.org/officeDocument/2006/relationships">
  <dimension ref="A8:H187"/>
  <sheetViews>
    <sheetView topLeftCell="A166" workbookViewId="0">
      <selection activeCell="C174" sqref="C174:D180"/>
    </sheetView>
  </sheetViews>
  <sheetFormatPr baseColWidth="10" defaultRowHeight="15"/>
  <cols>
    <col min="2" max="2" width="18.25" customWidth="1"/>
    <col min="5" max="5" width="15.625" customWidth="1"/>
    <col min="6" max="6" width="22.875" customWidth="1"/>
    <col min="7" max="7" width="28.75" customWidth="1"/>
    <col min="8" max="8" width="33" customWidth="1"/>
  </cols>
  <sheetData>
    <row r="8" spans="1:8" ht="15.75">
      <c r="A8" s="117" t="s">
        <v>20</v>
      </c>
      <c r="B8" s="117"/>
      <c r="C8" s="117"/>
      <c r="D8" s="117"/>
      <c r="E8" s="117"/>
      <c r="F8" s="117"/>
      <c r="G8" s="117"/>
      <c r="H8" s="117"/>
    </row>
    <row r="9" spans="1:8">
      <c r="A9" s="4"/>
      <c r="B9" s="4"/>
      <c r="C9" s="4"/>
      <c r="D9" s="4"/>
      <c r="E9" s="4"/>
      <c r="F9" s="4"/>
      <c r="G9" s="4"/>
      <c r="H9" s="4"/>
    </row>
    <row r="10" spans="1:8">
      <c r="A10" s="96" t="s">
        <v>403</v>
      </c>
      <c r="B10" s="96"/>
      <c r="C10" s="96"/>
      <c r="D10" s="96"/>
      <c r="E10" s="96"/>
      <c r="F10" s="96"/>
      <c r="G10" s="96"/>
      <c r="H10" s="96"/>
    </row>
    <row r="11" spans="1:8">
      <c r="A11" s="4"/>
      <c r="B11" s="4"/>
      <c r="C11" s="4"/>
      <c r="D11" s="4"/>
      <c r="E11" s="4"/>
      <c r="F11" s="4"/>
      <c r="G11" s="4"/>
      <c r="H11" s="4"/>
    </row>
    <row r="12" spans="1:8" ht="15.75" thickBot="1">
      <c r="A12" s="4"/>
      <c r="B12" s="4"/>
      <c r="C12" s="4"/>
      <c r="D12" s="4"/>
      <c r="E12" s="4"/>
      <c r="F12" s="4"/>
      <c r="G12" s="4"/>
      <c r="H12" s="4"/>
    </row>
    <row r="13" spans="1:8" ht="15.75" customHeight="1" thickBot="1">
      <c r="A13" s="97" t="s">
        <v>0</v>
      </c>
      <c r="B13" s="97" t="s">
        <v>1</v>
      </c>
      <c r="C13" s="98" t="s">
        <v>2</v>
      </c>
      <c r="D13" s="98"/>
      <c r="E13" s="98"/>
      <c r="F13" s="98"/>
      <c r="G13" s="98"/>
      <c r="H13" s="98"/>
    </row>
    <row r="14" spans="1:8" ht="29.25" thickBot="1">
      <c r="A14" s="97"/>
      <c r="B14" s="97"/>
      <c r="C14" s="97" t="s">
        <v>3</v>
      </c>
      <c r="D14" s="97"/>
      <c r="E14" s="40" t="s">
        <v>4</v>
      </c>
      <c r="F14" s="40" t="s">
        <v>5</v>
      </c>
      <c r="G14" s="40" t="s">
        <v>6</v>
      </c>
      <c r="H14" s="40" t="s">
        <v>7</v>
      </c>
    </row>
    <row r="15" spans="1:8" ht="29.25" thickBot="1">
      <c r="A15" s="100">
        <v>2016</v>
      </c>
      <c r="B15" s="100" t="s">
        <v>396</v>
      </c>
      <c r="C15" s="99">
        <v>1000</v>
      </c>
      <c r="D15" s="99"/>
      <c r="E15" s="38" t="s">
        <v>220</v>
      </c>
      <c r="F15" s="10">
        <v>100859258</v>
      </c>
      <c r="G15" s="10">
        <v>103953479.93000001</v>
      </c>
      <c r="H15" s="10">
        <v>59491682.200000003</v>
      </c>
    </row>
    <row r="16" spans="1:8" ht="29.25" thickBot="1">
      <c r="A16" s="100"/>
      <c r="B16" s="100"/>
      <c r="C16" s="99">
        <v>2000</v>
      </c>
      <c r="D16" s="99"/>
      <c r="E16" s="38" t="s">
        <v>221</v>
      </c>
      <c r="F16" s="10">
        <v>7439860</v>
      </c>
      <c r="G16" s="10">
        <v>5933890.6399999997</v>
      </c>
      <c r="H16" s="10">
        <v>3060053.58</v>
      </c>
    </row>
    <row r="17" spans="1:8" ht="29.25" thickBot="1">
      <c r="A17" s="100"/>
      <c r="B17" s="100"/>
      <c r="C17" s="100">
        <v>3000</v>
      </c>
      <c r="D17" s="100"/>
      <c r="E17" s="38" t="s">
        <v>222</v>
      </c>
      <c r="F17" s="10">
        <v>44313700</v>
      </c>
      <c r="G17" s="10">
        <v>28408329.23</v>
      </c>
      <c r="H17" s="10">
        <v>14100230.49</v>
      </c>
    </row>
    <row r="18" spans="1:8" ht="43.5" thickBot="1">
      <c r="A18" s="100"/>
      <c r="B18" s="100"/>
      <c r="C18" s="100">
        <v>5000</v>
      </c>
      <c r="D18" s="100"/>
      <c r="E18" s="39" t="s">
        <v>223</v>
      </c>
      <c r="F18" s="10">
        <v>6303504</v>
      </c>
      <c r="G18" s="10">
        <v>20181686.59</v>
      </c>
      <c r="H18" s="10">
        <v>16910512.93</v>
      </c>
    </row>
    <row r="19" spans="1:8" ht="43.5" thickBot="1">
      <c r="A19" s="100"/>
      <c r="B19" s="100"/>
      <c r="C19" s="100">
        <v>7000</v>
      </c>
      <c r="D19" s="100"/>
      <c r="E19" s="39" t="s">
        <v>224</v>
      </c>
      <c r="F19" s="10">
        <v>80000000</v>
      </c>
      <c r="G19" s="10">
        <v>80000000</v>
      </c>
      <c r="H19" s="10">
        <v>0</v>
      </c>
    </row>
    <row r="20" spans="1:8" ht="15.75" thickBot="1">
      <c r="A20" s="4"/>
      <c r="B20" s="4"/>
      <c r="C20" s="4"/>
      <c r="D20" s="2"/>
      <c r="E20" s="2"/>
      <c r="F20" s="2"/>
      <c r="G20" s="2"/>
      <c r="H20" s="2"/>
    </row>
    <row r="21" spans="1:8" ht="15.75" customHeight="1" thickBot="1">
      <c r="A21" s="98" t="s">
        <v>2</v>
      </c>
      <c r="B21" s="98"/>
      <c r="C21" s="98"/>
      <c r="D21" s="98"/>
      <c r="E21" s="98"/>
      <c r="F21" s="98"/>
      <c r="G21" s="98"/>
      <c r="H21" s="98"/>
    </row>
    <row r="22" spans="1:8" ht="43.5" thickBot="1">
      <c r="A22" s="97" t="s">
        <v>8</v>
      </c>
      <c r="B22" s="97"/>
      <c r="C22" s="97" t="s">
        <v>9</v>
      </c>
      <c r="D22" s="97"/>
      <c r="E22" s="40" t="s">
        <v>10</v>
      </c>
      <c r="F22" s="40" t="s">
        <v>11</v>
      </c>
      <c r="G22" s="97" t="s">
        <v>12</v>
      </c>
      <c r="H22" s="97"/>
    </row>
    <row r="23" spans="1:8" ht="15.75" customHeight="1" thickBot="1">
      <c r="A23" s="93" t="s">
        <v>225</v>
      </c>
      <c r="B23" s="94"/>
      <c r="C23" s="78" t="s">
        <v>35</v>
      </c>
      <c r="D23" s="80"/>
      <c r="E23" s="10">
        <v>4963471</v>
      </c>
      <c r="F23" s="10">
        <v>4628075.6500000004</v>
      </c>
      <c r="G23" s="108">
        <v>3759392.17</v>
      </c>
      <c r="H23" s="109"/>
    </row>
    <row r="24" spans="1:8" ht="15.75" customHeight="1" thickBot="1">
      <c r="A24" s="93" t="s">
        <v>226</v>
      </c>
      <c r="B24" s="94"/>
      <c r="C24" s="78" t="s">
        <v>227</v>
      </c>
      <c r="D24" s="80"/>
      <c r="E24" s="10">
        <v>66610752</v>
      </c>
      <c r="F24" s="10">
        <v>66578991.850000001</v>
      </c>
      <c r="G24" s="108">
        <v>33525855.190000001</v>
      </c>
      <c r="H24" s="109"/>
    </row>
    <row r="25" spans="1:8" ht="15.75" customHeight="1" thickBot="1">
      <c r="A25" s="93" t="s">
        <v>228</v>
      </c>
      <c r="B25" s="94"/>
      <c r="C25" s="78" t="s">
        <v>36</v>
      </c>
      <c r="D25" s="80"/>
      <c r="E25" s="10">
        <v>4677038</v>
      </c>
      <c r="F25" s="10">
        <v>4645240.16</v>
      </c>
      <c r="G25" s="108">
        <v>3221441.09</v>
      </c>
      <c r="H25" s="109"/>
    </row>
    <row r="26" spans="1:8" ht="15.75" customHeight="1" thickBot="1">
      <c r="A26" s="93" t="s">
        <v>229</v>
      </c>
      <c r="B26" s="94"/>
      <c r="C26" s="78" t="s">
        <v>230</v>
      </c>
      <c r="D26" s="80"/>
      <c r="E26" s="10">
        <v>4116393</v>
      </c>
      <c r="F26" s="10">
        <v>4206334.2699999996</v>
      </c>
      <c r="G26" s="108">
        <v>3380073.83</v>
      </c>
      <c r="H26" s="109"/>
    </row>
    <row r="27" spans="1:8" ht="15.75" customHeight="1" thickBot="1">
      <c r="A27" s="93" t="s">
        <v>231</v>
      </c>
      <c r="B27" s="94"/>
      <c r="C27" s="78" t="s">
        <v>232</v>
      </c>
      <c r="D27" s="80"/>
      <c r="E27" s="10">
        <v>20257771</v>
      </c>
      <c r="F27" s="10">
        <v>23661005</v>
      </c>
      <c r="G27" s="108">
        <v>15454753.92</v>
      </c>
      <c r="H27" s="109"/>
    </row>
    <row r="28" spans="1:8" ht="15.75" customHeight="1" thickBot="1">
      <c r="A28" s="93" t="s">
        <v>233</v>
      </c>
      <c r="B28" s="94"/>
      <c r="C28" s="78" t="s">
        <v>234</v>
      </c>
      <c r="D28" s="80"/>
      <c r="E28" s="10">
        <v>233833</v>
      </c>
      <c r="F28" s="10">
        <v>233833</v>
      </c>
      <c r="G28" s="108">
        <v>150166</v>
      </c>
      <c r="H28" s="109"/>
    </row>
    <row r="29" spans="1:8" ht="15.75" customHeight="1" thickBot="1">
      <c r="A29" s="93" t="s">
        <v>235</v>
      </c>
      <c r="B29" s="94"/>
      <c r="C29" s="78" t="s">
        <v>236</v>
      </c>
      <c r="D29" s="80"/>
      <c r="E29" s="10">
        <v>1927246</v>
      </c>
      <c r="F29" s="10">
        <v>1150853.51</v>
      </c>
      <c r="G29" s="108">
        <v>769545.92</v>
      </c>
      <c r="H29" s="109"/>
    </row>
    <row r="30" spans="1:8" ht="15.75" customHeight="1" thickBot="1">
      <c r="A30" s="93" t="s">
        <v>237</v>
      </c>
      <c r="B30" s="94"/>
      <c r="C30" s="78" t="s">
        <v>37</v>
      </c>
      <c r="D30" s="80"/>
      <c r="E30" s="10">
        <v>486726</v>
      </c>
      <c r="F30" s="10">
        <v>421254.07</v>
      </c>
      <c r="G30" s="108">
        <v>349463.5</v>
      </c>
      <c r="H30" s="109"/>
    </row>
    <row r="31" spans="1:8" ht="15.75" customHeight="1" thickBot="1">
      <c r="A31" s="93" t="s">
        <v>238</v>
      </c>
      <c r="B31" s="94"/>
      <c r="C31" s="78" t="s">
        <v>239</v>
      </c>
      <c r="D31" s="80"/>
      <c r="E31" s="10">
        <v>555556</v>
      </c>
      <c r="F31" s="10">
        <v>116800.83</v>
      </c>
      <c r="G31" s="108">
        <v>70518.98</v>
      </c>
      <c r="H31" s="109"/>
    </row>
    <row r="32" spans="1:8" ht="15.75" customHeight="1" thickBot="1">
      <c r="A32" s="93" t="s">
        <v>240</v>
      </c>
      <c r="B32" s="94"/>
      <c r="C32" s="78" t="s">
        <v>241</v>
      </c>
      <c r="D32" s="80"/>
      <c r="E32" s="10">
        <v>93412</v>
      </c>
      <c r="F32" s="10">
        <v>173025.87</v>
      </c>
      <c r="G32" s="108">
        <v>166422.59</v>
      </c>
      <c r="H32" s="109"/>
    </row>
    <row r="33" spans="1:8" ht="15.75" customHeight="1" thickBot="1">
      <c r="A33" s="93" t="s">
        <v>242</v>
      </c>
      <c r="B33" s="94"/>
      <c r="C33" s="78" t="s">
        <v>38</v>
      </c>
      <c r="D33" s="80"/>
      <c r="E33" s="10">
        <v>2434930</v>
      </c>
      <c r="F33" s="10">
        <v>2374100</v>
      </c>
      <c r="G33" s="108">
        <v>1358517.96</v>
      </c>
      <c r="H33" s="109"/>
    </row>
    <row r="34" spans="1:8" ht="15.75" customHeight="1" thickBot="1">
      <c r="A34" s="93" t="s">
        <v>243</v>
      </c>
      <c r="B34" s="94"/>
      <c r="C34" s="78" t="s">
        <v>39</v>
      </c>
      <c r="D34" s="80"/>
      <c r="E34" s="10">
        <v>1017702</v>
      </c>
      <c r="F34" s="10">
        <v>1287425.22</v>
      </c>
      <c r="G34" s="108">
        <v>150939.20000000001</v>
      </c>
      <c r="H34" s="109"/>
    </row>
    <row r="35" spans="1:8" ht="15.75" customHeight="1" thickBot="1">
      <c r="A35" s="93" t="s">
        <v>244</v>
      </c>
      <c r="B35" s="94"/>
      <c r="C35" s="78" t="s">
        <v>245</v>
      </c>
      <c r="D35" s="80"/>
      <c r="E35" s="10">
        <v>924288</v>
      </c>
      <c r="F35" s="10">
        <v>410431.14</v>
      </c>
      <c r="G35" s="108">
        <v>194645.43</v>
      </c>
      <c r="H35" s="109"/>
    </row>
    <row r="36" spans="1:8" ht="15.75" customHeight="1" thickBot="1">
      <c r="A36" s="93" t="s">
        <v>246</v>
      </c>
      <c r="B36" s="94"/>
      <c r="C36" s="78" t="s">
        <v>40</v>
      </c>
      <c r="D36" s="80"/>
      <c r="E36" s="10">
        <v>2678630</v>
      </c>
      <c r="F36" s="10">
        <v>2115195.06</v>
      </c>
      <c r="G36" s="108">
        <v>1180576.71</v>
      </c>
      <c r="H36" s="109"/>
    </row>
    <row r="37" spans="1:8" ht="15.75" customHeight="1" thickBot="1">
      <c r="A37" s="93" t="s">
        <v>247</v>
      </c>
      <c r="B37" s="94"/>
      <c r="C37" s="78" t="s">
        <v>248</v>
      </c>
      <c r="D37" s="80"/>
      <c r="E37" s="10">
        <v>15472798</v>
      </c>
      <c r="F37" s="10">
        <v>6013880.7300000004</v>
      </c>
      <c r="G37" s="108">
        <v>5524304.0700000003</v>
      </c>
      <c r="H37" s="109"/>
    </row>
    <row r="38" spans="1:8" ht="15.75" customHeight="1" thickBot="1">
      <c r="A38" s="93" t="s">
        <v>249</v>
      </c>
      <c r="B38" s="94"/>
      <c r="C38" s="78" t="s">
        <v>250</v>
      </c>
      <c r="D38" s="80"/>
      <c r="E38" s="10">
        <v>16968878</v>
      </c>
      <c r="F38" s="10">
        <v>12950696</v>
      </c>
      <c r="G38" s="108">
        <v>2147883.35</v>
      </c>
      <c r="H38" s="109"/>
    </row>
    <row r="39" spans="1:8" ht="15.75" customHeight="1" thickBot="1">
      <c r="A39" s="93" t="s">
        <v>251</v>
      </c>
      <c r="B39" s="94"/>
      <c r="C39" s="78" t="s">
        <v>252</v>
      </c>
      <c r="D39" s="80"/>
      <c r="E39" s="10">
        <v>1500416</v>
      </c>
      <c r="F39" s="10">
        <v>1115651</v>
      </c>
      <c r="G39" s="108">
        <v>920285.39</v>
      </c>
      <c r="H39" s="109"/>
    </row>
    <row r="40" spans="1:8" ht="15.75" customHeight="1" thickBot="1">
      <c r="A40" s="93" t="s">
        <v>253</v>
      </c>
      <c r="B40" s="94"/>
      <c r="C40" s="78" t="s">
        <v>254</v>
      </c>
      <c r="D40" s="80"/>
      <c r="E40" s="10">
        <v>4030703</v>
      </c>
      <c r="F40" s="10">
        <v>2687576.1</v>
      </c>
      <c r="G40" s="108">
        <v>1963032.19</v>
      </c>
      <c r="H40" s="109"/>
    </row>
    <row r="41" spans="1:8" ht="15.75" customHeight="1" thickBot="1">
      <c r="A41" s="93">
        <v>3600</v>
      </c>
      <c r="B41" s="94"/>
      <c r="C41" s="78" t="s">
        <v>379</v>
      </c>
      <c r="D41" s="80"/>
      <c r="E41" s="10">
        <v>0</v>
      </c>
      <c r="F41" s="10">
        <v>390086.49</v>
      </c>
      <c r="G41" s="108">
        <v>0</v>
      </c>
      <c r="H41" s="109"/>
    </row>
    <row r="42" spans="1:8" ht="15.75" customHeight="1" thickBot="1">
      <c r="A42" s="93" t="s">
        <v>255</v>
      </c>
      <c r="B42" s="94"/>
      <c r="C42" s="78" t="s">
        <v>256</v>
      </c>
      <c r="D42" s="80"/>
      <c r="E42" s="10">
        <v>506654</v>
      </c>
      <c r="F42" s="10">
        <v>77558.5</v>
      </c>
      <c r="G42" s="108">
        <v>58748.5</v>
      </c>
      <c r="H42" s="109"/>
    </row>
    <row r="43" spans="1:8" ht="15.75" customHeight="1" thickBot="1">
      <c r="A43" s="93" t="s">
        <v>257</v>
      </c>
      <c r="B43" s="94"/>
      <c r="C43" s="78" t="s">
        <v>41</v>
      </c>
      <c r="D43" s="80"/>
      <c r="E43" s="10">
        <v>180000</v>
      </c>
      <c r="F43" s="10">
        <v>30000</v>
      </c>
      <c r="G43" s="108">
        <v>26250.799999999999</v>
      </c>
      <c r="H43" s="109"/>
    </row>
    <row r="44" spans="1:8" ht="15.75" customHeight="1" thickBot="1">
      <c r="A44" s="93" t="s">
        <v>258</v>
      </c>
      <c r="B44" s="94"/>
      <c r="C44" s="78" t="s">
        <v>259</v>
      </c>
      <c r="D44" s="80"/>
      <c r="E44" s="10">
        <v>2975621</v>
      </c>
      <c r="F44" s="10">
        <v>3027685.35</v>
      </c>
      <c r="G44" s="108">
        <v>2279149.48</v>
      </c>
      <c r="H44" s="109"/>
    </row>
    <row r="45" spans="1:8" ht="15.75" customHeight="1" thickBot="1">
      <c r="A45" s="93" t="s">
        <v>260</v>
      </c>
      <c r="B45" s="94"/>
      <c r="C45" s="78" t="s">
        <v>261</v>
      </c>
      <c r="D45" s="80"/>
      <c r="E45" s="10">
        <v>6303504</v>
      </c>
      <c r="F45" s="10">
        <v>5579371.3300000001</v>
      </c>
      <c r="G45" s="108">
        <v>3692293.52</v>
      </c>
      <c r="H45" s="109"/>
    </row>
    <row r="46" spans="1:8" ht="15.75" customHeight="1" thickBot="1">
      <c r="A46" s="93">
        <v>5200</v>
      </c>
      <c r="B46" s="94"/>
      <c r="C46" s="78" t="s">
        <v>380</v>
      </c>
      <c r="D46" s="80"/>
      <c r="E46" s="10">
        <v>0</v>
      </c>
      <c r="F46" s="10">
        <v>2875688.26</v>
      </c>
      <c r="G46" s="108">
        <v>2584352.0299999998</v>
      </c>
      <c r="H46" s="109"/>
    </row>
    <row r="47" spans="1:8" ht="15.75" customHeight="1" thickBot="1">
      <c r="A47" s="93" t="s">
        <v>262</v>
      </c>
      <c r="B47" s="94"/>
      <c r="C47" s="78" t="s">
        <v>263</v>
      </c>
      <c r="D47" s="80"/>
      <c r="E47" s="10">
        <v>0</v>
      </c>
      <c r="F47" s="10">
        <v>20000</v>
      </c>
      <c r="G47" s="108">
        <v>19998.400000000001</v>
      </c>
      <c r="H47" s="109"/>
    </row>
    <row r="48" spans="1:8" ht="15.75" thickBot="1">
      <c r="A48" s="93">
        <v>5400</v>
      </c>
      <c r="B48" s="94"/>
      <c r="C48" s="78" t="s">
        <v>381</v>
      </c>
      <c r="D48" s="80"/>
      <c r="E48" s="10">
        <v>0</v>
      </c>
      <c r="F48" s="10">
        <v>5707457.7000000002</v>
      </c>
      <c r="G48" s="108">
        <v>5107618.38</v>
      </c>
      <c r="H48" s="109"/>
    </row>
    <row r="49" spans="1:8" ht="15.75" thickBot="1">
      <c r="A49" s="93" t="s">
        <v>264</v>
      </c>
      <c r="B49" s="94"/>
      <c r="C49" s="78" t="s">
        <v>265</v>
      </c>
      <c r="D49" s="80"/>
      <c r="E49" s="10">
        <v>0</v>
      </c>
      <c r="F49" s="10">
        <v>727889.46</v>
      </c>
      <c r="G49" s="108">
        <v>339981.8</v>
      </c>
      <c r="H49" s="109"/>
    </row>
    <row r="50" spans="1:8" ht="15.75" customHeight="1" thickBot="1">
      <c r="A50" s="93">
        <v>5900</v>
      </c>
      <c r="B50" s="94"/>
      <c r="C50" s="78" t="s">
        <v>382</v>
      </c>
      <c r="D50" s="80"/>
      <c r="E50" s="10">
        <v>0</v>
      </c>
      <c r="F50" s="10">
        <v>5271279.84</v>
      </c>
      <c r="G50" s="108">
        <v>5166268.8</v>
      </c>
      <c r="H50" s="109"/>
    </row>
    <row r="51" spans="1:8" ht="15.75" thickBot="1">
      <c r="A51" s="93" t="s">
        <v>266</v>
      </c>
      <c r="B51" s="94"/>
      <c r="C51" s="78" t="s">
        <v>267</v>
      </c>
      <c r="D51" s="80"/>
      <c r="E51" s="41">
        <v>80000000</v>
      </c>
      <c r="F51" s="10">
        <v>80000000</v>
      </c>
      <c r="G51" s="108">
        <v>0</v>
      </c>
      <c r="H51" s="109"/>
    </row>
    <row r="52" spans="1:8" ht="15.75" customHeight="1">
      <c r="A52" s="4"/>
      <c r="B52" s="4"/>
      <c r="C52" s="4"/>
      <c r="D52" s="4"/>
      <c r="E52" s="4"/>
      <c r="F52" s="4"/>
      <c r="G52" s="4"/>
      <c r="H52" s="4"/>
    </row>
    <row r="53" spans="1:8" ht="15.75" customHeight="1" thickBot="1">
      <c r="A53" s="4"/>
      <c r="B53" s="4"/>
      <c r="C53" s="4"/>
      <c r="D53" s="4"/>
      <c r="E53" s="4"/>
      <c r="F53" s="4"/>
      <c r="G53" s="4"/>
      <c r="H53" s="4"/>
    </row>
    <row r="54" spans="1:8" ht="15.75" customHeight="1" thickBot="1">
      <c r="A54" s="98" t="s">
        <v>2</v>
      </c>
      <c r="B54" s="98"/>
      <c r="C54" s="98"/>
      <c r="D54" s="98"/>
      <c r="E54" s="98"/>
      <c r="F54" s="98"/>
      <c r="G54" s="98"/>
      <c r="H54" s="98"/>
    </row>
    <row r="55" spans="1:8" ht="15.75" customHeight="1" thickBot="1">
      <c r="A55" s="40" t="s">
        <v>13</v>
      </c>
      <c r="B55" s="97" t="s">
        <v>14</v>
      </c>
      <c r="C55" s="97"/>
      <c r="D55" s="97"/>
      <c r="E55" s="40" t="s">
        <v>15</v>
      </c>
      <c r="F55" s="40" t="s">
        <v>16</v>
      </c>
      <c r="G55" s="97" t="s">
        <v>17</v>
      </c>
      <c r="H55" s="97"/>
    </row>
    <row r="56" spans="1:8" ht="15.75" customHeight="1" thickBot="1">
      <c r="A56" s="8">
        <v>1131</v>
      </c>
      <c r="B56" s="78" t="s">
        <v>268</v>
      </c>
      <c r="C56" s="79"/>
      <c r="D56" s="80"/>
      <c r="E56" s="10">
        <f>VLOOKUP(A56,[1]Hoja3!A1:D117,2,FALSE)</f>
        <v>3958344</v>
      </c>
      <c r="F56" s="10">
        <f>VLOOKUP(A56,[1]Hoja3!A1:D117,3,FALSE)</f>
        <v>3622948.6499999994</v>
      </c>
      <c r="G56" s="108">
        <f>VLOOKUP(A56,[1]Hoja3!A1:D117,4,FALSE)</f>
        <v>2904987.7100000009</v>
      </c>
      <c r="H56" s="109"/>
    </row>
    <row r="57" spans="1:8" ht="15.75" customHeight="1" thickBot="1">
      <c r="A57" s="8">
        <v>1132</v>
      </c>
      <c r="B57" s="78" t="s">
        <v>269</v>
      </c>
      <c r="C57" s="79"/>
      <c r="D57" s="80"/>
      <c r="E57" s="10">
        <f>VLOOKUP(A57,[1]Hoja3!A2:D118,2,FALSE)</f>
        <v>1005127</v>
      </c>
      <c r="F57" s="10">
        <f>VLOOKUP(A57,[1]Hoja3!A2:D118,3,FALSE)</f>
        <v>1005127</v>
      </c>
      <c r="G57" s="108">
        <f>VLOOKUP(A57,[1]Hoja3!A2:D118,4,FALSE)</f>
        <v>854404.46000000008</v>
      </c>
      <c r="H57" s="109"/>
    </row>
    <row r="58" spans="1:8" ht="15.75" customHeight="1" thickBot="1">
      <c r="A58" s="8">
        <v>1211</v>
      </c>
      <c r="B58" s="78" t="s">
        <v>270</v>
      </c>
      <c r="C58" s="79"/>
      <c r="D58" s="80"/>
      <c r="E58" s="10">
        <f>VLOOKUP(A58,[1]Hoja3!A3:D119,2,FALSE)</f>
        <v>38770924</v>
      </c>
      <c r="F58" s="10">
        <f>VLOOKUP(A58,[1]Hoja3!A3:D119,3,FALSE)</f>
        <v>38770924</v>
      </c>
      <c r="G58" s="108">
        <f>VLOOKUP(A58,[1]Hoja3!A3:D119,4,FALSE)</f>
        <v>13447971.740000002</v>
      </c>
      <c r="H58" s="109"/>
    </row>
    <row r="59" spans="1:8" ht="15.75" customHeight="1" thickBot="1">
      <c r="A59" s="8">
        <v>1221</v>
      </c>
      <c r="B59" s="78" t="s">
        <v>271</v>
      </c>
      <c r="C59" s="79"/>
      <c r="D59" s="80"/>
      <c r="E59" s="10">
        <f>VLOOKUP(A59,[1]Hoja3!A4:D120,2,FALSE)</f>
        <v>27639828</v>
      </c>
      <c r="F59" s="10">
        <f>VLOOKUP(A59,[1]Hoja3!A4:D120,3,FALSE)</f>
        <v>27608067.849999998</v>
      </c>
      <c r="G59" s="108">
        <f>VLOOKUP(A59,[1]Hoja3!A4:D120,4,FALSE)</f>
        <v>20077883.449999999</v>
      </c>
      <c r="H59" s="109"/>
    </row>
    <row r="60" spans="1:8" ht="15.75" thickBot="1">
      <c r="A60" s="8">
        <v>1231</v>
      </c>
      <c r="B60" s="78" t="s">
        <v>272</v>
      </c>
      <c r="C60" s="79"/>
      <c r="D60" s="80"/>
      <c r="E60" s="10">
        <f>VLOOKUP(A60,[1]Hoja3!A5:D121,2,FALSE)</f>
        <v>200000</v>
      </c>
      <c r="F60" s="10">
        <f>VLOOKUP(A60,[1]Hoja3!A5:D121,3,FALSE)</f>
        <v>200000</v>
      </c>
      <c r="G60" s="108">
        <f>VLOOKUP(A60,[1]Hoja3!A5:D121,4,FALSE)</f>
        <v>0</v>
      </c>
      <c r="H60" s="109"/>
    </row>
    <row r="61" spans="1:8" ht="15.75" customHeight="1" thickBot="1">
      <c r="A61" s="8">
        <v>1311</v>
      </c>
      <c r="B61" s="78" t="s">
        <v>273</v>
      </c>
      <c r="C61" s="79"/>
      <c r="D61" s="80"/>
      <c r="E61" s="10">
        <f>VLOOKUP(A61,[1]Hoja3!A6:D122,2,FALSE)</f>
        <v>32266</v>
      </c>
      <c r="F61" s="10">
        <f>VLOOKUP(A61,[1]Hoja3!A6:D122,3,FALSE)</f>
        <v>32266</v>
      </c>
      <c r="G61" s="108">
        <f>VLOOKUP(A61,[1]Hoja3!A6:D122,4,FALSE)</f>
        <v>26061.83</v>
      </c>
      <c r="H61" s="109"/>
    </row>
    <row r="62" spans="1:8" ht="15.75" customHeight="1" thickBot="1">
      <c r="A62" s="8">
        <v>1321</v>
      </c>
      <c r="B62" s="78" t="s">
        <v>274</v>
      </c>
      <c r="C62" s="79"/>
      <c r="D62" s="80"/>
      <c r="E62" s="10">
        <f>VLOOKUP(A62,[1]Hoja3!A7:D123,2,FALSE)</f>
        <v>134392</v>
      </c>
      <c r="F62" s="10">
        <f>VLOOKUP(A62,[1]Hoja3!A7:D123,3,FALSE)</f>
        <v>132862.17000000001</v>
      </c>
      <c r="G62" s="108">
        <f>VLOOKUP(A62,[1]Hoja3!A7:D123,4,FALSE)</f>
        <v>97832.029999999984</v>
      </c>
      <c r="H62" s="109"/>
    </row>
    <row r="63" spans="1:8" ht="15.75" customHeight="1" thickBot="1">
      <c r="A63" s="8">
        <v>1323</v>
      </c>
      <c r="B63" s="78" t="s">
        <v>275</v>
      </c>
      <c r="C63" s="79"/>
      <c r="D63" s="80"/>
      <c r="E63" s="10">
        <f>VLOOKUP(A63,[1]Hoja3!A8:D124,2,FALSE)</f>
        <v>4473772</v>
      </c>
      <c r="F63" s="10">
        <f>VLOOKUP(A63,[1]Hoja3!A8:D124,3,FALSE)</f>
        <v>4443503.99</v>
      </c>
      <c r="G63" s="108">
        <f>VLOOKUP(A63,[1]Hoja3!A8:D124,4,FALSE)</f>
        <v>3080332.87</v>
      </c>
      <c r="H63" s="109"/>
    </row>
    <row r="64" spans="1:8" ht="15.75" customHeight="1" thickBot="1">
      <c r="A64" s="8">
        <v>1341</v>
      </c>
      <c r="B64" s="78" t="s">
        <v>276</v>
      </c>
      <c r="C64" s="79"/>
      <c r="D64" s="80"/>
      <c r="E64" s="10">
        <f>VLOOKUP(A64,[1]Hoja3!A9:D125,2,FALSE)</f>
        <v>36608</v>
      </c>
      <c r="F64" s="10">
        <f>VLOOKUP(A64,[1]Hoja3!A9:D125,3,FALSE)</f>
        <v>36608</v>
      </c>
      <c r="G64" s="108">
        <f>VLOOKUP(A64,[1]Hoja3!A9:D125,4,FALSE)</f>
        <v>17214.359999999997</v>
      </c>
      <c r="H64" s="109"/>
    </row>
    <row r="65" spans="1:8" ht="15.75" customHeight="1" thickBot="1">
      <c r="A65" s="8">
        <v>1411</v>
      </c>
      <c r="B65" s="78" t="s">
        <v>277</v>
      </c>
      <c r="C65" s="79"/>
      <c r="D65" s="80"/>
      <c r="E65" s="10">
        <f>VLOOKUP(A65,[1]Hoja3!A10:D126,2,FALSE)</f>
        <v>3226764</v>
      </c>
      <c r="F65" s="10">
        <f>VLOOKUP(A65,[1]Hoja3!A10:D126,3,FALSE)</f>
        <v>3226764</v>
      </c>
      <c r="G65" s="108">
        <f>VLOOKUP(A65,[1]Hoja3!A10:D126,4,FALSE)</f>
        <v>2495100.91</v>
      </c>
      <c r="H65" s="109"/>
    </row>
    <row r="66" spans="1:8" ht="15.75" customHeight="1" thickBot="1">
      <c r="A66" s="8">
        <v>1421</v>
      </c>
      <c r="B66" s="78" t="s">
        <v>278</v>
      </c>
      <c r="C66" s="79"/>
      <c r="D66" s="80"/>
      <c r="E66" s="10">
        <f>VLOOKUP(A66,[1]Hoja3!A11:D127,2,FALSE)</f>
        <v>283609</v>
      </c>
      <c r="F66" s="10">
        <f>VLOOKUP(A66,[1]Hoja3!A11:D127,3,FALSE)</f>
        <v>343912.95</v>
      </c>
      <c r="G66" s="108">
        <f>VLOOKUP(A66,[1]Hoja3!A11:D127,4,FALSE)</f>
        <v>307346.12</v>
      </c>
      <c r="H66" s="109"/>
    </row>
    <row r="67" spans="1:8" ht="15.75" customHeight="1" thickBot="1">
      <c r="A67" s="8">
        <v>1431</v>
      </c>
      <c r="B67" s="78" t="s">
        <v>279</v>
      </c>
      <c r="C67" s="79"/>
      <c r="D67" s="80"/>
      <c r="E67" s="10">
        <f>VLOOKUP(A67,[1]Hoja3!A12:D128,2,FALSE)</f>
        <v>250373</v>
      </c>
      <c r="F67" s="10">
        <f>VLOOKUP(A67,[1]Hoja3!A12:D128,3,FALSE)</f>
        <v>242221.77999999997</v>
      </c>
      <c r="G67" s="108">
        <f>VLOOKUP(A67,[1]Hoja3!A12:D128,4,FALSE)</f>
        <v>242221.77999999997</v>
      </c>
      <c r="H67" s="109"/>
    </row>
    <row r="68" spans="1:8" ht="15.75" thickBot="1">
      <c r="A68" s="8">
        <v>1441</v>
      </c>
      <c r="B68" s="78" t="s">
        <v>280</v>
      </c>
      <c r="C68" s="79"/>
      <c r="D68" s="80"/>
      <c r="E68" s="10">
        <f>VLOOKUP(A68,[1]Hoja3!A13:D129,2,FALSE)</f>
        <v>309708</v>
      </c>
      <c r="F68" s="10">
        <f>VLOOKUP(A68,[1]Hoja3!A13:D129,3,FALSE)</f>
        <v>348649.03999999992</v>
      </c>
      <c r="G68" s="108">
        <f>VLOOKUP(A68,[1]Hoja3!A13:D129,4,FALSE)</f>
        <v>316942.47000000003</v>
      </c>
      <c r="H68" s="109"/>
    </row>
    <row r="69" spans="1:8" ht="15.75" customHeight="1" thickBot="1">
      <c r="A69" s="8">
        <v>1443</v>
      </c>
      <c r="B69" s="78" t="s">
        <v>281</v>
      </c>
      <c r="C69" s="79"/>
      <c r="D69" s="80"/>
      <c r="E69" s="10">
        <f>VLOOKUP(A69,[1]Hoja3!A14:D130,2,FALSE)</f>
        <v>45939</v>
      </c>
      <c r="F69" s="10">
        <f>VLOOKUP(A69,[1]Hoja3!A14:D130,3,FALSE)</f>
        <v>44786.5</v>
      </c>
      <c r="G69" s="108">
        <f>VLOOKUP(A69,[1]Hoja3!A14:D130,4,FALSE)</f>
        <v>18462.550000000003</v>
      </c>
      <c r="H69" s="109"/>
    </row>
    <row r="70" spans="1:8" ht="15.75" customHeight="1" thickBot="1">
      <c r="A70" s="8">
        <v>1511</v>
      </c>
      <c r="B70" s="78" t="s">
        <v>282</v>
      </c>
      <c r="C70" s="79"/>
      <c r="D70" s="80"/>
      <c r="E70" s="10">
        <f>VLOOKUP(A70,[1]Hoja3!A15:D131,2,FALSE)</f>
        <v>325901</v>
      </c>
      <c r="F70" s="10">
        <f>VLOOKUP(A70,[1]Hoja3!A15:D131,3,FALSE)</f>
        <v>323742.62000000005</v>
      </c>
      <c r="G70" s="108">
        <f>VLOOKUP(A70,[1]Hoja3!A15:D131,4,FALSE)</f>
        <v>135062.63</v>
      </c>
      <c r="H70" s="109"/>
    </row>
    <row r="71" spans="1:8" ht="15.75" customHeight="1" thickBot="1">
      <c r="A71" s="8">
        <v>1521</v>
      </c>
      <c r="B71" s="78" t="s">
        <v>283</v>
      </c>
      <c r="C71" s="79"/>
      <c r="D71" s="80"/>
      <c r="E71" s="10">
        <f>VLOOKUP(A71,[1]Hoja3!A16:D132,2,FALSE)</f>
        <v>7000000</v>
      </c>
      <c r="F71" s="10">
        <f>VLOOKUP(A71,[1]Hoja3!A16:D132,3,FALSE)</f>
        <v>10413772.460000001</v>
      </c>
      <c r="G71" s="108">
        <f>VLOOKUP(A71,[1]Hoja3!A16:D132,4,FALSE)</f>
        <v>5573151.9499999993</v>
      </c>
      <c r="H71" s="109"/>
    </row>
    <row r="72" spans="1:8" ht="15.75" customHeight="1" thickBot="1">
      <c r="A72" s="8">
        <v>1541</v>
      </c>
      <c r="B72" s="78" t="s">
        <v>284</v>
      </c>
      <c r="C72" s="79"/>
      <c r="D72" s="80"/>
      <c r="E72" s="10">
        <f>VLOOKUP(A72,[1]Hoja3!A17:D133,2,FALSE)</f>
        <v>2333957</v>
      </c>
      <c r="F72" s="10">
        <f>VLOOKUP(A72,[1]Hoja3!A17:D133,3,FALSE)</f>
        <v>2298228</v>
      </c>
      <c r="G72" s="108">
        <f>VLOOKUP(A72,[1]Hoja3!A17:D133,4,FALSE)</f>
        <v>1690222.3899999997</v>
      </c>
      <c r="H72" s="109"/>
    </row>
    <row r="73" spans="1:8" ht="15.75" customHeight="1" thickBot="1">
      <c r="A73" s="8">
        <v>1542</v>
      </c>
      <c r="B73" s="78" t="s">
        <v>285</v>
      </c>
      <c r="C73" s="79"/>
      <c r="D73" s="80"/>
      <c r="E73" s="10">
        <f>VLOOKUP(A73,[1]Hoja3!A18:D134,2,FALSE)</f>
        <v>20000</v>
      </c>
      <c r="F73" s="10">
        <f>VLOOKUP(A73,[1]Hoja3!A18:D134,3,FALSE)</f>
        <v>20000</v>
      </c>
      <c r="G73" s="108">
        <f>VLOOKUP(A73,[1]Hoja3!A18:D134,4,FALSE)</f>
        <v>0</v>
      </c>
      <c r="H73" s="109"/>
    </row>
    <row r="74" spans="1:8" ht="15.75" customHeight="1" thickBot="1">
      <c r="A74" s="8">
        <v>1544</v>
      </c>
      <c r="B74" s="78" t="s">
        <v>286</v>
      </c>
      <c r="C74" s="79"/>
      <c r="D74" s="80"/>
      <c r="E74" s="10">
        <f>VLOOKUP(A74,[1]Hoja3!A19:D135,2,FALSE)</f>
        <v>362710</v>
      </c>
      <c r="F74" s="10">
        <f>VLOOKUP(A74,[1]Hoja3!A19:D135,3,FALSE)</f>
        <v>362710</v>
      </c>
      <c r="G74" s="108">
        <f>VLOOKUP(A74,[1]Hoja3!A19:D135,4,FALSE)</f>
        <v>283443.56</v>
      </c>
      <c r="H74" s="109"/>
    </row>
    <row r="75" spans="1:8" ht="15.75" customHeight="1" thickBot="1">
      <c r="A75" s="8">
        <v>1545</v>
      </c>
      <c r="B75" s="78" t="s">
        <v>287</v>
      </c>
      <c r="C75" s="79"/>
      <c r="D75" s="80"/>
      <c r="E75" s="10">
        <f>VLOOKUP(A75,[1]Hoja3!A20:D136,2,FALSE)</f>
        <v>267341</v>
      </c>
      <c r="F75" s="10">
        <f>VLOOKUP(A75,[1]Hoja3!A20:D136,3,FALSE)</f>
        <v>281189.92000000004</v>
      </c>
      <c r="G75" s="108">
        <f>VLOOKUP(A75,[1]Hoja3!A20:D136,4,FALSE)</f>
        <v>208935.96</v>
      </c>
      <c r="H75" s="109"/>
    </row>
    <row r="76" spans="1:8" ht="15.75" customHeight="1" thickBot="1">
      <c r="A76" s="8">
        <v>1546</v>
      </c>
      <c r="B76" s="78" t="s">
        <v>288</v>
      </c>
      <c r="C76" s="79"/>
      <c r="D76" s="80"/>
      <c r="E76" s="10">
        <f>VLOOKUP(A76,[1]Hoja3!A21:D137,2,FALSE)</f>
        <v>226885</v>
      </c>
      <c r="F76" s="10">
        <f>VLOOKUP(A76,[1]Hoja3!A21:D137,3,FALSE)</f>
        <v>220585</v>
      </c>
      <c r="G76" s="108">
        <f>VLOOKUP(A76,[1]Hoja3!A21:D137,4,FALSE)</f>
        <v>179099.99999999997</v>
      </c>
      <c r="H76" s="109"/>
    </row>
    <row r="77" spans="1:8" ht="15.75" customHeight="1" thickBot="1">
      <c r="A77" s="8">
        <v>1547</v>
      </c>
      <c r="B77" s="78" t="s">
        <v>289</v>
      </c>
      <c r="C77" s="79"/>
      <c r="D77" s="80"/>
      <c r="E77" s="10">
        <f>VLOOKUP(A77,[1]Hoja3!A22:D138,2,FALSE)</f>
        <v>10000</v>
      </c>
      <c r="F77" s="10">
        <f>VLOOKUP(A77,[1]Hoja3!A22:D138,3,FALSE)</f>
        <v>25000</v>
      </c>
      <c r="G77" s="108">
        <f>VLOOKUP(A77,[1]Hoja3!A22:D138,4,FALSE)</f>
        <v>22000</v>
      </c>
      <c r="H77" s="109"/>
    </row>
    <row r="78" spans="1:8" ht="15.75" customHeight="1" thickBot="1">
      <c r="A78" s="8">
        <v>1548</v>
      </c>
      <c r="B78" s="78" t="s">
        <v>290</v>
      </c>
      <c r="C78" s="79"/>
      <c r="D78" s="80"/>
      <c r="E78" s="10">
        <f>VLOOKUP(A78,[1]Hoja3!A23:D139,2,FALSE)</f>
        <v>185000</v>
      </c>
      <c r="F78" s="10">
        <f>VLOOKUP(A78,[1]Hoja3!A23:D139,3,FALSE)</f>
        <v>185000</v>
      </c>
      <c r="G78" s="108">
        <f>VLOOKUP(A78,[1]Hoja3!A23:D139,4,FALSE)</f>
        <v>180395.18</v>
      </c>
      <c r="H78" s="109"/>
    </row>
    <row r="79" spans="1:8" ht="15.75" customHeight="1" thickBot="1">
      <c r="A79" s="8">
        <v>1551</v>
      </c>
      <c r="B79" s="78" t="s">
        <v>291</v>
      </c>
      <c r="C79" s="79"/>
      <c r="D79" s="80"/>
      <c r="E79" s="10">
        <f>VLOOKUP(A79,[1]Hoja3!A24:D140,2,FALSE)</f>
        <v>0</v>
      </c>
      <c r="F79" s="10">
        <f>VLOOKUP(A79,[1]Hoja3!A24:D140,3,FALSE)</f>
        <v>4800</v>
      </c>
      <c r="G79" s="108">
        <f>VLOOKUP(A79,[1]Hoja3!A24:D140,4,FALSE)</f>
        <v>4600</v>
      </c>
      <c r="H79" s="109"/>
    </row>
    <row r="80" spans="1:8" ht="15.75" customHeight="1" thickBot="1">
      <c r="A80" s="8">
        <v>1591</v>
      </c>
      <c r="B80" s="78" t="s">
        <v>292</v>
      </c>
      <c r="C80" s="79"/>
      <c r="D80" s="80"/>
      <c r="E80" s="10">
        <f>VLOOKUP(A80,[1]Hoja3!A25:D141,2,FALSE)</f>
        <v>9207958</v>
      </c>
      <c r="F80" s="10">
        <f>VLOOKUP(A80,[1]Hoja3!A25:D141,3,FALSE)</f>
        <v>9207958</v>
      </c>
      <c r="G80" s="108">
        <f>VLOOKUP(A80,[1]Hoja3!A25:D141,4,FALSE)</f>
        <v>6939430</v>
      </c>
      <c r="H80" s="109"/>
    </row>
    <row r="81" spans="1:8" ht="15.75" customHeight="1" thickBot="1">
      <c r="A81" s="8">
        <v>1593</v>
      </c>
      <c r="B81" s="78" t="s">
        <v>293</v>
      </c>
      <c r="C81" s="79"/>
      <c r="D81" s="80"/>
      <c r="E81" s="10">
        <f>VLOOKUP(A81,[1]Hoja3!A26:D142,2,FALSE)</f>
        <v>19000</v>
      </c>
      <c r="F81" s="10">
        <f>VLOOKUP(A81,[1]Hoja3!A26:D142,3,FALSE)</f>
        <v>19000</v>
      </c>
      <c r="G81" s="108">
        <f>VLOOKUP(A81,[1]Hoja3!A26:D142,4,FALSE)</f>
        <v>7202.25</v>
      </c>
      <c r="H81" s="109"/>
    </row>
    <row r="82" spans="1:8" ht="15.75" customHeight="1" thickBot="1">
      <c r="A82" s="8">
        <v>1599</v>
      </c>
      <c r="B82" s="78" t="s">
        <v>294</v>
      </c>
      <c r="C82" s="79"/>
      <c r="D82" s="80"/>
      <c r="E82" s="10">
        <f>VLOOKUP(A82,[1]Hoja3!A27:D143,2,FALSE)</f>
        <v>299019</v>
      </c>
      <c r="F82" s="10">
        <f>VLOOKUP(A82,[1]Hoja3!A27:D143,3,FALSE)</f>
        <v>299019</v>
      </c>
      <c r="G82" s="108">
        <f>VLOOKUP(A82,[1]Hoja3!A27:D143,4,FALSE)</f>
        <v>231209.99999999997</v>
      </c>
      <c r="H82" s="109"/>
    </row>
    <row r="83" spans="1:8" ht="15.75" customHeight="1" thickBot="1">
      <c r="A83" s="8">
        <v>1711</v>
      </c>
      <c r="B83" s="78" t="s">
        <v>295</v>
      </c>
      <c r="C83" s="79"/>
      <c r="D83" s="80"/>
      <c r="E83" s="10">
        <f>VLOOKUP(A83,[1]Hoja3!A28:D144,2,FALSE)</f>
        <v>26942</v>
      </c>
      <c r="F83" s="10">
        <f>VLOOKUP(A83,[1]Hoja3!A28:D144,3,FALSE)</f>
        <v>26942</v>
      </c>
      <c r="G83" s="108">
        <f>VLOOKUP(A83,[1]Hoja3!A28:D144,4,FALSE)</f>
        <v>16870</v>
      </c>
      <c r="H83" s="109"/>
    </row>
    <row r="84" spans="1:8" ht="15.75" customHeight="1" thickBot="1">
      <c r="A84" s="8">
        <v>1713</v>
      </c>
      <c r="B84" s="78" t="s">
        <v>296</v>
      </c>
      <c r="C84" s="79"/>
      <c r="D84" s="80"/>
      <c r="E84" s="10">
        <f>VLOOKUP(A84,[1]Hoja3!A29:D145,2,FALSE)</f>
        <v>93900</v>
      </c>
      <c r="F84" s="10">
        <f>VLOOKUP(A84,[1]Hoja3!A29:D145,3,FALSE)</f>
        <v>93900</v>
      </c>
      <c r="G84" s="108">
        <f>VLOOKUP(A84,[1]Hoja3!A29:D145,4,FALSE)</f>
        <v>43922.8</v>
      </c>
      <c r="H84" s="109"/>
    </row>
    <row r="85" spans="1:8" ht="15.75" customHeight="1" thickBot="1">
      <c r="A85" s="8">
        <v>1714</v>
      </c>
      <c r="B85" s="78" t="s">
        <v>297</v>
      </c>
      <c r="C85" s="79"/>
      <c r="D85" s="80"/>
      <c r="E85" s="10">
        <f>VLOOKUP(A85,[1]Hoja3!A30:D146,2,FALSE)</f>
        <v>112991</v>
      </c>
      <c r="F85" s="10">
        <f>VLOOKUP(A85,[1]Hoja3!A30:D146,3,FALSE)</f>
        <v>112991</v>
      </c>
      <c r="G85" s="108">
        <f>VLOOKUP(A85,[1]Hoja3!A30:D146,4,FALSE)</f>
        <v>89373.2</v>
      </c>
      <c r="H85" s="109"/>
    </row>
    <row r="86" spans="1:8" ht="15.75" customHeight="1" thickBot="1">
      <c r="A86" s="8">
        <v>2111</v>
      </c>
      <c r="B86" s="78" t="s">
        <v>298</v>
      </c>
      <c r="C86" s="79"/>
      <c r="D86" s="80"/>
      <c r="E86" s="10">
        <f>VLOOKUP(A86,[1]Hoja3!A31:D147,2,FALSE)</f>
        <v>629303</v>
      </c>
      <c r="F86" s="10">
        <f>VLOOKUP(A86,[1]Hoja3!A31:D147,3,FALSE)</f>
        <v>183101.5</v>
      </c>
      <c r="G86" s="108">
        <f>VLOOKUP(A86,[1]Hoja3!A31:D147,4,FALSE)</f>
        <v>155674.9</v>
      </c>
      <c r="H86" s="109"/>
    </row>
    <row r="87" spans="1:8" ht="15.75" customHeight="1" thickBot="1">
      <c r="A87" s="8">
        <v>2141</v>
      </c>
      <c r="B87" s="78" t="s">
        <v>299</v>
      </c>
      <c r="C87" s="79"/>
      <c r="D87" s="80"/>
      <c r="E87" s="10">
        <f>VLOOKUP(A87,[1]Hoja3!A32:D148,2,FALSE)</f>
        <v>968542</v>
      </c>
      <c r="F87" s="10">
        <f>VLOOKUP(A87,[1]Hoja3!A32:D148,3,FALSE)</f>
        <v>758954</v>
      </c>
      <c r="G87" s="108">
        <f>VLOOKUP(A87,[1]Hoja3!A32:D148,4,FALSE)</f>
        <v>417101.39</v>
      </c>
      <c r="H87" s="109"/>
    </row>
    <row r="88" spans="1:8" ht="15.75" customHeight="1" thickBot="1">
      <c r="A88" s="8">
        <v>2151</v>
      </c>
      <c r="B88" s="78" t="s">
        <v>300</v>
      </c>
      <c r="C88" s="79"/>
      <c r="D88" s="80"/>
      <c r="E88" s="10">
        <f>VLOOKUP(A88,[1]Hoja3!A33:D149,2,FALSE)</f>
        <v>73746</v>
      </c>
      <c r="F88" s="10">
        <f>VLOOKUP(A88,[1]Hoja3!A33:D149,3,FALSE)</f>
        <v>24250</v>
      </c>
      <c r="G88" s="108">
        <f>VLOOKUP(A88,[1]Hoja3!A33:D149,4,FALSE)</f>
        <v>16296</v>
      </c>
      <c r="H88" s="109"/>
    </row>
    <row r="89" spans="1:8" ht="15.75" customHeight="1" thickBot="1">
      <c r="A89" s="8">
        <v>2161</v>
      </c>
      <c r="B89" s="78" t="s">
        <v>301</v>
      </c>
      <c r="C89" s="79"/>
      <c r="D89" s="80"/>
      <c r="E89" s="10">
        <f>VLOOKUP(A89,[1]Hoja3!A34:D150,2,FALSE)</f>
        <v>245822</v>
      </c>
      <c r="F89" s="10">
        <f>VLOOKUP(A89,[1]Hoja3!A34:D150,3,FALSE)</f>
        <v>182242.00999999995</v>
      </c>
      <c r="G89" s="108">
        <f>VLOOKUP(A89,[1]Hoja3!A34:D150,4,FALSE)</f>
        <v>180057.43</v>
      </c>
      <c r="H89" s="109"/>
    </row>
    <row r="90" spans="1:8" ht="15.75" customHeight="1" thickBot="1">
      <c r="A90" s="8">
        <v>2171</v>
      </c>
      <c r="B90" s="78" t="s">
        <v>302</v>
      </c>
      <c r="C90" s="79"/>
      <c r="D90" s="80"/>
      <c r="E90" s="10">
        <f>VLOOKUP(A90,[1]Hoja3!A35:D151,2,FALSE)</f>
        <v>9833</v>
      </c>
      <c r="F90" s="10">
        <f>VLOOKUP(A90,[1]Hoja3!A35:D151,3,FALSE)</f>
        <v>2306</v>
      </c>
      <c r="G90" s="108">
        <f>VLOOKUP(A90,[1]Hoja3!A35:D151,4,FALSE)</f>
        <v>416.2</v>
      </c>
      <c r="H90" s="109"/>
    </row>
    <row r="91" spans="1:8" ht="15.75" customHeight="1" thickBot="1">
      <c r="A91" s="8">
        <v>2211</v>
      </c>
      <c r="B91" s="78" t="s">
        <v>303</v>
      </c>
      <c r="C91" s="79"/>
      <c r="D91" s="80"/>
      <c r="E91" s="10">
        <f>VLOOKUP(A91,[1]Hoja3!A36:D152,2,FALSE)</f>
        <v>471977</v>
      </c>
      <c r="F91" s="10">
        <f>VLOOKUP(A91,[1]Hoja3!A36:D152,3,FALSE)</f>
        <v>419354.07</v>
      </c>
      <c r="G91" s="108">
        <f>VLOOKUP(A91,[1]Hoja3!A36:D152,4,FALSE)</f>
        <v>347614.65</v>
      </c>
      <c r="H91" s="109"/>
    </row>
    <row r="92" spans="1:8" ht="15.75" customHeight="1" thickBot="1">
      <c r="A92" s="8">
        <v>2231</v>
      </c>
      <c r="B92" s="78" t="s">
        <v>304</v>
      </c>
      <c r="C92" s="79"/>
      <c r="D92" s="80"/>
      <c r="E92" s="10">
        <f>VLOOKUP(A92,[1]Hoja3!A37:D153,2,FALSE)</f>
        <v>14749</v>
      </c>
      <c r="F92" s="10">
        <f>VLOOKUP(A92,[1]Hoja3!A37:D153,3,FALSE)</f>
        <v>1900</v>
      </c>
      <c r="G92" s="108">
        <f>VLOOKUP(A92,[1]Hoja3!A37:D153,4,FALSE)</f>
        <v>1848.85</v>
      </c>
      <c r="H92" s="109"/>
    </row>
    <row r="93" spans="1:8" ht="15.75" customHeight="1" thickBot="1">
      <c r="A93" s="8">
        <v>2419</v>
      </c>
      <c r="B93" s="78" t="s">
        <v>305</v>
      </c>
      <c r="C93" s="79"/>
      <c r="D93" s="80"/>
      <c r="E93" s="10">
        <f>VLOOKUP(A93,[1]Hoja3!A38:D154,2,FALSE)</f>
        <v>29498</v>
      </c>
      <c r="F93" s="10">
        <f>VLOOKUP(A93,[1]Hoja3!A38:D154,3,FALSE)</f>
        <v>5020</v>
      </c>
      <c r="G93" s="108">
        <f>VLOOKUP(A93,[1]Hoja3!A38:D154,4,FALSE)</f>
        <v>3619.99</v>
      </c>
      <c r="H93" s="109"/>
    </row>
    <row r="94" spans="1:8" ht="15.75" customHeight="1" thickBot="1">
      <c r="A94" s="8">
        <v>2421</v>
      </c>
      <c r="B94" s="78" t="s">
        <v>383</v>
      </c>
      <c r="C94" s="79"/>
      <c r="D94" s="80"/>
      <c r="E94" s="10">
        <f>VLOOKUP(A94,[1]Hoja3!A39:D155,2,FALSE)</f>
        <v>0</v>
      </c>
      <c r="F94" s="10">
        <f>VLOOKUP(A94,[1]Hoja3!A39:D155,3,FALSE)</f>
        <v>1500</v>
      </c>
      <c r="G94" s="108">
        <f>VLOOKUP(A94,[1]Hoja3!A39:D155,4,FALSE)</f>
        <v>1484.61</v>
      </c>
      <c r="H94" s="109"/>
    </row>
    <row r="95" spans="1:8" ht="15.75" customHeight="1" thickBot="1">
      <c r="A95" s="8">
        <v>2441</v>
      </c>
      <c r="B95" s="78" t="s">
        <v>306</v>
      </c>
      <c r="C95" s="79"/>
      <c r="D95" s="80"/>
      <c r="E95" s="10">
        <f>VLOOKUP(A95,[1]Hoja3!A39:D155,2,FALSE)</f>
        <v>83579</v>
      </c>
      <c r="F95" s="10">
        <f>VLOOKUP(A95,[1]Hoja3!A39:D155,3,FALSE)</f>
        <v>21961.059999999998</v>
      </c>
      <c r="G95" s="108">
        <f>VLOOKUP(A95,[1]Hoja3!A39:D155,4,FALSE)</f>
        <v>20853.46</v>
      </c>
      <c r="H95" s="109"/>
    </row>
    <row r="96" spans="1:8" ht="15.75" customHeight="1" thickBot="1">
      <c r="A96" s="8">
        <v>2461</v>
      </c>
      <c r="B96" s="78" t="s">
        <v>307</v>
      </c>
      <c r="C96" s="79"/>
      <c r="D96" s="80"/>
      <c r="E96" s="10">
        <f>VLOOKUP(A96,[1]Hoja3!A40:D156,2,FALSE)</f>
        <v>245822</v>
      </c>
      <c r="F96" s="10">
        <f>VLOOKUP(A96,[1]Hoja3!A40:D156,3,FALSE)</f>
        <v>40308.400000000001</v>
      </c>
      <c r="G96" s="108">
        <f>VLOOKUP(A96,[1]Hoja3!A40:D156,4,FALSE)</f>
        <v>36569.93</v>
      </c>
      <c r="H96" s="109"/>
    </row>
    <row r="97" spans="1:8" ht="15.75" customHeight="1" thickBot="1">
      <c r="A97" s="8">
        <v>2471</v>
      </c>
      <c r="B97" s="78" t="s">
        <v>308</v>
      </c>
      <c r="C97" s="79"/>
      <c r="D97" s="80"/>
      <c r="E97" s="10">
        <f>VLOOKUP(A97,[1]Hoja3!A41:D157,2,FALSE)</f>
        <v>14749</v>
      </c>
      <c r="F97" s="10">
        <f>VLOOKUP(A97,[1]Hoja3!A41:D157,3,FALSE)</f>
        <v>2071.8200000000002</v>
      </c>
      <c r="G97" s="108">
        <f>VLOOKUP(A97,[1]Hoja3!A41:D157,4,FALSE)</f>
        <v>755.82</v>
      </c>
      <c r="H97" s="109"/>
    </row>
    <row r="98" spans="1:8" ht="15.75" customHeight="1" thickBot="1">
      <c r="A98" s="8">
        <v>2481</v>
      </c>
      <c r="B98" s="78" t="s">
        <v>309</v>
      </c>
      <c r="C98" s="79"/>
      <c r="D98" s="80"/>
      <c r="E98" s="10">
        <f>VLOOKUP(A98,[1]Hoja3!A42:D158,2,FALSE)</f>
        <v>54081</v>
      </c>
      <c r="F98" s="10">
        <f>VLOOKUP(A98,[1]Hoja3!A42:D158,3,FALSE)</f>
        <v>6850</v>
      </c>
      <c r="G98" s="108">
        <f>VLOOKUP(A98,[1]Hoja3!A42:D158,4,FALSE)</f>
        <v>5475.21</v>
      </c>
      <c r="H98" s="109"/>
    </row>
    <row r="99" spans="1:8" ht="15.75" customHeight="1" thickBot="1">
      <c r="A99" s="8">
        <v>2491</v>
      </c>
      <c r="B99" s="78" t="s">
        <v>310</v>
      </c>
      <c r="C99" s="79"/>
      <c r="D99" s="80"/>
      <c r="E99" s="10">
        <f>VLOOKUP(A99,[1]Hoja3!A43:D159,2,FALSE)</f>
        <v>127827</v>
      </c>
      <c r="F99" s="10">
        <f>VLOOKUP(A99,[1]Hoja3!A43:D159,3,FALSE)</f>
        <v>39089.550000000003</v>
      </c>
      <c r="G99" s="108">
        <f>VLOOKUP(A99,[1]Hoja3!A43:D159,4,FALSE)</f>
        <v>1759.96</v>
      </c>
      <c r="H99" s="109"/>
    </row>
    <row r="100" spans="1:8" ht="15.75" thickBot="1">
      <c r="A100" s="8">
        <v>2531</v>
      </c>
      <c r="B100" s="78" t="s">
        <v>311</v>
      </c>
      <c r="C100" s="79"/>
      <c r="D100" s="80"/>
      <c r="E100" s="10">
        <f>VLOOKUP(A100,[1]Hoja3!A44:D160,2,FALSE)</f>
        <v>4916</v>
      </c>
      <c r="F100" s="10">
        <f>VLOOKUP(A100,[1]Hoja3!A44:D160,3,FALSE)</f>
        <v>0</v>
      </c>
      <c r="G100" s="108">
        <f>VLOOKUP(A100,[1]Hoja3!A44:D160,4,FALSE)</f>
        <v>0</v>
      </c>
      <c r="H100" s="109"/>
    </row>
    <row r="101" spans="1:8" ht="15.75" customHeight="1" thickBot="1">
      <c r="A101" s="8">
        <v>2561</v>
      </c>
      <c r="B101" s="78" t="s">
        <v>312</v>
      </c>
      <c r="C101" s="79"/>
      <c r="D101" s="80"/>
      <c r="E101" s="10">
        <f>VLOOKUP(A101,[1]Hoja3!A45:D161,2,FALSE)</f>
        <v>88496</v>
      </c>
      <c r="F101" s="10">
        <f>VLOOKUP(A101,[1]Hoja3!A45:D161,3,FALSE)</f>
        <v>173025.87000000002</v>
      </c>
      <c r="G101" s="108">
        <f>VLOOKUP(A101,[1]Hoja3!A45:D161,4,FALSE)</f>
        <v>166422.58999999994</v>
      </c>
      <c r="H101" s="109"/>
    </row>
    <row r="102" spans="1:8" ht="15.75" customHeight="1" thickBot="1">
      <c r="A102" s="8">
        <v>2611</v>
      </c>
      <c r="B102" s="78" t="s">
        <v>313</v>
      </c>
      <c r="C102" s="79"/>
      <c r="D102" s="80"/>
      <c r="E102" s="10">
        <f>VLOOKUP(A102,[1]Hoja3!A46:D162,2,FALSE)</f>
        <v>2434930</v>
      </c>
      <c r="F102" s="10">
        <f>VLOOKUP(A102,[1]Hoja3!A46:D162,3,FALSE)</f>
        <v>2374100</v>
      </c>
      <c r="G102" s="108">
        <f>VLOOKUP(A102,[1]Hoja3!A46:D162,4,FALSE)</f>
        <v>1358517.9600000002</v>
      </c>
      <c r="H102" s="109"/>
    </row>
    <row r="103" spans="1:8" ht="15.75" customHeight="1" thickBot="1">
      <c r="A103" s="8">
        <v>2711</v>
      </c>
      <c r="B103" s="78" t="s">
        <v>314</v>
      </c>
      <c r="C103" s="79"/>
      <c r="D103" s="80"/>
      <c r="E103" s="10">
        <f>VLOOKUP(A103,[1]Hoja3!A47:D163,2,FALSE)</f>
        <v>270404</v>
      </c>
      <c r="F103" s="10">
        <f>VLOOKUP(A103,[1]Hoja3!A47:D163,3,FALSE)</f>
        <v>1033461.0599999998</v>
      </c>
      <c r="G103" s="108">
        <f>VLOOKUP(A103,[1]Hoja3!A47:D163,4,FALSE)</f>
        <v>150800</v>
      </c>
      <c r="H103" s="109"/>
    </row>
    <row r="104" spans="1:8" ht="15.75" customHeight="1" thickBot="1">
      <c r="A104" s="8">
        <v>2721</v>
      </c>
      <c r="B104" s="78" t="s">
        <v>315</v>
      </c>
      <c r="C104" s="79"/>
      <c r="D104" s="80"/>
      <c r="E104" s="10">
        <f>VLOOKUP(A104,[1]Hoja3!A48:D164,2,FALSE)</f>
        <v>732549</v>
      </c>
      <c r="F104" s="10">
        <f>VLOOKUP(A104,[1]Hoja3!A48:D164,3,FALSE)</f>
        <v>252364.16000000003</v>
      </c>
      <c r="G104" s="108">
        <f>VLOOKUP(A104,[1]Hoja3!A48:D164,4,FALSE)</f>
        <v>0</v>
      </c>
      <c r="H104" s="109"/>
    </row>
    <row r="105" spans="1:8" ht="15.75" customHeight="1" thickBot="1">
      <c r="A105" s="8">
        <v>2741</v>
      </c>
      <c r="B105" s="78" t="s">
        <v>316</v>
      </c>
      <c r="C105" s="79"/>
      <c r="D105" s="80"/>
      <c r="E105" s="10">
        <f>VLOOKUP(A105,[1]Hoja3!A49:D165,2,FALSE)</f>
        <v>14749</v>
      </c>
      <c r="F105" s="10">
        <f>VLOOKUP(A105,[1]Hoja3!A49:D165,3,FALSE)</f>
        <v>1600</v>
      </c>
      <c r="G105" s="108">
        <f>VLOOKUP(A105,[1]Hoja3!A49:D165,4,FALSE)</f>
        <v>139.19999999999999</v>
      </c>
      <c r="H105" s="109"/>
    </row>
    <row r="106" spans="1:8" ht="15.75" customHeight="1" thickBot="1">
      <c r="A106" s="8">
        <v>2911</v>
      </c>
      <c r="B106" s="78" t="s">
        <v>317</v>
      </c>
      <c r="C106" s="79"/>
      <c r="D106" s="80"/>
      <c r="E106" s="10">
        <f>VLOOKUP(A106,[1]Hoja3!A50:D166,2,FALSE)</f>
        <v>196657</v>
      </c>
      <c r="F106" s="10">
        <f>VLOOKUP(A106,[1]Hoja3!A50:D166,3,FALSE)</f>
        <v>200</v>
      </c>
      <c r="G106" s="108">
        <f>VLOOKUP(A106,[1]Hoja3!A50:D166,4,FALSE)</f>
        <v>99.6</v>
      </c>
      <c r="H106" s="109"/>
    </row>
    <row r="107" spans="1:8" ht="15.75" customHeight="1" thickBot="1">
      <c r="A107" s="8">
        <v>2921</v>
      </c>
      <c r="B107" s="78" t="s">
        <v>318</v>
      </c>
      <c r="C107" s="79"/>
      <c r="D107" s="80"/>
      <c r="E107" s="10">
        <f>VLOOKUP(A107,[1]Hoja3!A51:D167,2,FALSE)</f>
        <v>19666</v>
      </c>
      <c r="F107" s="10">
        <f>VLOOKUP(A107,[1]Hoja3!A51:D167,3,FALSE)</f>
        <v>7001.16</v>
      </c>
      <c r="G107" s="108">
        <f>VLOOKUP(A107,[1]Hoja3!A51:D167,4,FALSE)</f>
        <v>1355</v>
      </c>
      <c r="H107" s="109"/>
    </row>
    <row r="108" spans="1:8" ht="15.75" thickBot="1">
      <c r="A108" s="8">
        <v>2941</v>
      </c>
      <c r="B108" s="78" t="s">
        <v>319</v>
      </c>
      <c r="C108" s="79"/>
      <c r="D108" s="80"/>
      <c r="E108" s="10">
        <f>VLOOKUP(A108,[1]Hoja3!A52:D168,2,FALSE)</f>
        <v>122910</v>
      </c>
      <c r="F108" s="10">
        <f>VLOOKUP(A108,[1]Hoja3!A52:D168,3,FALSE)</f>
        <v>13452.3</v>
      </c>
      <c r="G108" s="108">
        <f>VLOOKUP(A108,[1]Hoja3!A52:D168,4,FALSE)</f>
        <v>11219.91</v>
      </c>
      <c r="H108" s="109"/>
    </row>
    <row r="109" spans="1:8" ht="15.75" customHeight="1" thickBot="1">
      <c r="A109" s="8">
        <v>2961</v>
      </c>
      <c r="B109" s="78" t="s">
        <v>320</v>
      </c>
      <c r="C109" s="79"/>
      <c r="D109" s="80"/>
      <c r="E109" s="10">
        <f>VLOOKUP(A109,[1]Hoja3!A53:D169,2,FALSE)</f>
        <v>496559</v>
      </c>
      <c r="F109" s="10">
        <f>VLOOKUP(A109,[1]Hoja3!A53:D169,3,FALSE)</f>
        <v>368733</v>
      </c>
      <c r="G109" s="108">
        <f>VLOOKUP(A109,[1]Hoja3!A53:D169,4,FALSE)</f>
        <v>175716.8</v>
      </c>
      <c r="H109" s="109"/>
    </row>
    <row r="110" spans="1:8" ht="15.75" customHeight="1" thickBot="1">
      <c r="A110" s="8">
        <v>2981</v>
      </c>
      <c r="B110" s="78" t="s">
        <v>321</v>
      </c>
      <c r="C110" s="79"/>
      <c r="D110" s="80"/>
      <c r="E110" s="10">
        <f>VLOOKUP(A110,[1]Hoja3!A54:D170,2,FALSE)</f>
        <v>0</v>
      </c>
      <c r="F110" s="10">
        <f>VLOOKUP(A110,[1]Hoja3!A54:D170,3,FALSE)</f>
        <v>20000</v>
      </c>
      <c r="G110" s="108">
        <f>VLOOKUP(A110,[1]Hoja3!A54:D170,4,FALSE)</f>
        <v>6209.92</v>
      </c>
      <c r="H110" s="109"/>
    </row>
    <row r="111" spans="1:8" ht="15.75" customHeight="1" thickBot="1">
      <c r="A111" s="8">
        <v>2991</v>
      </c>
      <c r="B111" s="78" t="s">
        <v>322</v>
      </c>
      <c r="C111" s="79"/>
      <c r="D111" s="80"/>
      <c r="E111" s="10">
        <f>VLOOKUP(A111,[1]Hoja3!A55:D171,2,FALSE)</f>
        <v>88496</v>
      </c>
      <c r="F111" s="10">
        <f>VLOOKUP(A111,[1]Hoja3!A55:D171,3,FALSE)</f>
        <v>1044.6799999999998</v>
      </c>
      <c r="G111" s="108">
        <f>VLOOKUP(A111,[1]Hoja3!A55:D171,4,FALSE)</f>
        <v>44.2</v>
      </c>
      <c r="H111" s="109"/>
    </row>
    <row r="112" spans="1:8" ht="15.75" customHeight="1" thickBot="1">
      <c r="A112" s="8">
        <v>3112</v>
      </c>
      <c r="B112" s="78" t="s">
        <v>323</v>
      </c>
      <c r="C112" s="79"/>
      <c r="D112" s="80"/>
      <c r="E112" s="10">
        <f>VLOOKUP(A112,[1]Hoja3!A56:D172,2,FALSE)</f>
        <v>911017</v>
      </c>
      <c r="F112" s="10">
        <f>VLOOKUP(A112,[1]Hoja3!A56:D172,3,FALSE)</f>
        <v>911017</v>
      </c>
      <c r="G112" s="108">
        <f>VLOOKUP(A112,[1]Hoja3!A56:D172,4,FALSE)</f>
        <v>404163</v>
      </c>
      <c r="H112" s="109"/>
    </row>
    <row r="113" spans="1:8" ht="15.75" customHeight="1" thickBot="1">
      <c r="A113" s="8">
        <v>3131</v>
      </c>
      <c r="B113" s="78" t="s">
        <v>324</v>
      </c>
      <c r="C113" s="79"/>
      <c r="D113" s="80"/>
      <c r="E113" s="10">
        <f>VLOOKUP(A113,[1]Hoja3!A57:D173,2,FALSE)</f>
        <v>99942</v>
      </c>
      <c r="F113" s="10">
        <f>VLOOKUP(A113,[1]Hoja3!A57:D173,3,FALSE)</f>
        <v>181214.06</v>
      </c>
      <c r="G113" s="108">
        <f>VLOOKUP(A113,[1]Hoja3!A57:D173,4,FALSE)</f>
        <v>165084</v>
      </c>
      <c r="H113" s="109"/>
    </row>
    <row r="114" spans="1:8" ht="15.75" customHeight="1" thickBot="1">
      <c r="A114" s="8">
        <v>3141</v>
      </c>
      <c r="B114" s="78" t="s">
        <v>325</v>
      </c>
      <c r="C114" s="79"/>
      <c r="D114" s="80"/>
      <c r="E114" s="10">
        <f>VLOOKUP(A114,[1]Hoja3!A58:D174,2,FALSE)</f>
        <v>870209</v>
      </c>
      <c r="F114" s="10">
        <f>VLOOKUP(A114,[1]Hoja3!A58:D174,3,FALSE)</f>
        <v>420209</v>
      </c>
      <c r="G114" s="108">
        <f>VLOOKUP(A114,[1]Hoja3!A58:D174,4,FALSE)</f>
        <v>227929.94999999998</v>
      </c>
      <c r="H114" s="109"/>
    </row>
    <row r="115" spans="1:8" ht="15.75" customHeight="1" thickBot="1">
      <c r="A115" s="8">
        <v>3171</v>
      </c>
      <c r="B115" s="78" t="s">
        <v>326</v>
      </c>
      <c r="C115" s="79"/>
      <c r="D115" s="80"/>
      <c r="E115" s="10">
        <f>VLOOKUP(A115,[1]Hoja3!A59:D175,2,FALSE)</f>
        <v>235988</v>
      </c>
      <c r="F115" s="10">
        <f>VLOOKUP(A115,[1]Hoja3!A59:D175,3,FALSE)</f>
        <v>175988</v>
      </c>
      <c r="G115" s="108">
        <f>VLOOKUP(A115,[1]Hoja3!A59:D175,4,FALSE)</f>
        <v>56200.11</v>
      </c>
      <c r="H115" s="109"/>
    </row>
    <row r="116" spans="1:8" ht="15.75" customHeight="1" thickBot="1">
      <c r="A116" s="8">
        <v>3181</v>
      </c>
      <c r="B116" s="78" t="s">
        <v>327</v>
      </c>
      <c r="C116" s="79"/>
      <c r="D116" s="80"/>
      <c r="E116" s="10">
        <f>VLOOKUP(A116,[1]Hoja3!A60:D176,2,FALSE)</f>
        <v>1001</v>
      </c>
      <c r="F116" s="10">
        <f>VLOOKUP(A116,[1]Hoja3!A60:D176,3,FALSE)</f>
        <v>0</v>
      </c>
      <c r="G116" s="108">
        <f>VLOOKUP(A116,[1]Hoja3!A60:D176,4,FALSE)</f>
        <v>0</v>
      </c>
      <c r="H116" s="109"/>
    </row>
    <row r="117" spans="1:8" ht="15.75" customHeight="1" thickBot="1">
      <c r="A117" s="8">
        <v>3191</v>
      </c>
      <c r="B117" s="78" t="s">
        <v>328</v>
      </c>
      <c r="C117" s="79"/>
      <c r="D117" s="80"/>
      <c r="E117" s="10">
        <f>VLOOKUP(A117,[1]Hoja3!A61:D177,2,FALSE)</f>
        <v>560473</v>
      </c>
      <c r="F117" s="10">
        <f>VLOOKUP(A117,[1]Hoja3!A61:D177,3,FALSE)</f>
        <v>426767</v>
      </c>
      <c r="G117" s="108">
        <f>VLOOKUP(A117,[1]Hoja3!A61:D177,4,FALSE)</f>
        <v>327199.65000000002</v>
      </c>
      <c r="H117" s="109"/>
    </row>
    <row r="118" spans="1:8" ht="15.75" customHeight="1" thickBot="1">
      <c r="A118" s="8">
        <v>3221</v>
      </c>
      <c r="B118" s="78" t="s">
        <v>329</v>
      </c>
      <c r="C118" s="79"/>
      <c r="D118" s="80"/>
      <c r="E118" s="10">
        <f>VLOOKUP(A118,[1]Hoja3!A62:D178,2,FALSE)</f>
        <v>11714856</v>
      </c>
      <c r="F118" s="10">
        <f>VLOOKUP(A118,[1]Hoja3!A62:D178,3,FALSE)</f>
        <v>5696203.1999999993</v>
      </c>
      <c r="G118" s="108">
        <f>VLOOKUP(A118,[1]Hoja3!A62:D178,4,FALSE)</f>
        <v>5217958.4000000004</v>
      </c>
      <c r="H118" s="109"/>
    </row>
    <row r="119" spans="1:8" ht="15.75" customHeight="1" thickBot="1">
      <c r="A119" s="8">
        <v>3231</v>
      </c>
      <c r="B119" s="78" t="s">
        <v>330</v>
      </c>
      <c r="C119" s="79"/>
      <c r="D119" s="80"/>
      <c r="E119" s="10">
        <f>VLOOKUP(A119,[1]Hoja3!A63:D179,2,FALSE)</f>
        <v>3212217</v>
      </c>
      <c r="F119" s="10">
        <f>VLOOKUP(A119,[1]Hoja3!A63:D179,3,FALSE)</f>
        <v>0</v>
      </c>
      <c r="G119" s="108">
        <f>VLOOKUP(A119,[1]Hoja3!A63:D179,4,FALSE)</f>
        <v>0</v>
      </c>
      <c r="H119" s="109"/>
    </row>
    <row r="120" spans="1:8" ht="15.75" customHeight="1" thickBot="1">
      <c r="A120" s="8">
        <v>3291</v>
      </c>
      <c r="B120" s="78" t="s">
        <v>331</v>
      </c>
      <c r="C120" s="79"/>
      <c r="D120" s="80"/>
      <c r="E120" s="10">
        <f>VLOOKUP(A120,[1]Hoja3!A64:D180,2,FALSE)</f>
        <v>545725</v>
      </c>
      <c r="F120" s="10">
        <f>VLOOKUP(A120,[1]Hoja3!A64:D180,3,FALSE)</f>
        <v>317677.53000000003</v>
      </c>
      <c r="G120" s="108">
        <f>VLOOKUP(A120,[1]Hoja3!A64:D180,4,FALSE)</f>
        <v>306345.67</v>
      </c>
      <c r="H120" s="109"/>
    </row>
    <row r="121" spans="1:8" ht="15.75" customHeight="1" thickBot="1">
      <c r="A121" s="8">
        <v>3331</v>
      </c>
      <c r="B121" s="78" t="s">
        <v>384</v>
      </c>
      <c r="C121" s="79"/>
      <c r="D121" s="80"/>
      <c r="E121" s="10">
        <f>VLOOKUP(A121,[1]Hoja3!A65:D181,2,FALSE)</f>
        <v>0</v>
      </c>
      <c r="F121" s="10">
        <f>VLOOKUP(A121,[1]Hoja3!A65:D181,3,FALSE)</f>
        <v>2909496.27</v>
      </c>
      <c r="G121" s="108">
        <f>VLOOKUP(A121,[1]Hoja3!A65:D181,4,FALSE)</f>
        <v>0</v>
      </c>
      <c r="H121" s="109"/>
    </row>
    <row r="122" spans="1:8" ht="15.75" customHeight="1" thickBot="1">
      <c r="A122" s="8">
        <v>3341</v>
      </c>
      <c r="B122" s="78" t="s">
        <v>332</v>
      </c>
      <c r="C122" s="79"/>
      <c r="D122" s="80"/>
      <c r="E122" s="10">
        <f>VLOOKUP(A122,[1]Hoja3!A65:D181,2,FALSE)</f>
        <v>750000</v>
      </c>
      <c r="F122" s="10">
        <f>VLOOKUP(A122,[1]Hoja3!A65:D181,3,FALSE)</f>
        <v>497930</v>
      </c>
      <c r="G122" s="108">
        <f>VLOOKUP(A122,[1]Hoja3!A65:D181,4,FALSE)</f>
        <v>0</v>
      </c>
      <c r="H122" s="109"/>
    </row>
    <row r="123" spans="1:8" ht="15.75" customHeight="1" thickBot="1">
      <c r="A123" s="8">
        <v>3351</v>
      </c>
      <c r="B123" s="78" t="s">
        <v>333</v>
      </c>
      <c r="C123" s="79"/>
      <c r="D123" s="80"/>
      <c r="E123" s="10">
        <f>VLOOKUP(A123,[1]Hoja3!A66:D182,2,FALSE)</f>
        <v>12669671</v>
      </c>
      <c r="F123" s="10">
        <f>VLOOKUP(A123,[1]Hoja3!A66:D182,3,FALSE)</f>
        <v>6539030.2600000007</v>
      </c>
      <c r="G123" s="108">
        <f>VLOOKUP(A123,[1]Hoja3!A66:D182,4,FALSE)</f>
        <v>0</v>
      </c>
      <c r="H123" s="109"/>
    </row>
    <row r="124" spans="1:8" ht="15.75" customHeight="1" thickBot="1">
      <c r="A124" s="8">
        <v>3361</v>
      </c>
      <c r="B124" s="78" t="s">
        <v>334</v>
      </c>
      <c r="C124" s="79"/>
      <c r="D124" s="80"/>
      <c r="E124" s="10">
        <f>VLOOKUP(A124,[1]Hoja3!A67:D183,2,FALSE)</f>
        <v>432647</v>
      </c>
      <c r="F124" s="10">
        <f>VLOOKUP(A124,[1]Hoja3!A67:D183,3,FALSE)</f>
        <v>243315</v>
      </c>
      <c r="G124" s="108">
        <f>VLOOKUP(A124,[1]Hoja3!A67:D183,4,FALSE)</f>
        <v>168576.39</v>
      </c>
      <c r="H124" s="109"/>
    </row>
    <row r="125" spans="1:8" ht="15.75" customHeight="1" thickBot="1">
      <c r="A125" s="8">
        <v>3362</v>
      </c>
      <c r="B125" s="78" t="s">
        <v>335</v>
      </c>
      <c r="C125" s="79"/>
      <c r="D125" s="80"/>
      <c r="E125" s="10">
        <f>VLOOKUP(A125,[1]Hoja3!A68:D184,2,FALSE)</f>
        <v>1858413</v>
      </c>
      <c r="F125" s="10">
        <f>VLOOKUP(A125,[1]Hoja3!A68:D184,3,FALSE)</f>
        <v>1605064.23</v>
      </c>
      <c r="G125" s="108">
        <f>VLOOKUP(A125,[1]Hoja3!A68:D184,4,FALSE)</f>
        <v>921116.56</v>
      </c>
      <c r="H125" s="109"/>
    </row>
    <row r="126" spans="1:8" ht="15.75" customHeight="1" thickBot="1">
      <c r="A126" s="8">
        <v>3381</v>
      </c>
      <c r="B126" s="78" t="s">
        <v>336</v>
      </c>
      <c r="C126" s="79"/>
      <c r="D126" s="80"/>
      <c r="E126" s="10">
        <f>VLOOKUP(A126,[1]Hoja3!A69:D185,2,FALSE)</f>
        <v>1149985</v>
      </c>
      <c r="F126" s="10">
        <f>VLOOKUP(A126,[1]Hoja3!A69:D185,3,FALSE)</f>
        <v>1153134.2400000002</v>
      </c>
      <c r="G126" s="108">
        <f>VLOOKUP(A126,[1]Hoja3!A69:D185,4,FALSE)</f>
        <v>1055464.3999999999</v>
      </c>
      <c r="H126" s="109"/>
    </row>
    <row r="127" spans="1:8" ht="15.75" customHeight="1" thickBot="1">
      <c r="A127" s="8">
        <v>3391</v>
      </c>
      <c r="B127" s="78" t="s">
        <v>337</v>
      </c>
      <c r="C127" s="79"/>
      <c r="D127" s="80"/>
      <c r="E127" s="10">
        <f>VLOOKUP(A127,[1]Hoja3!A70:D186,2,FALSE)</f>
        <v>108162</v>
      </c>
      <c r="F127" s="10">
        <f>VLOOKUP(A127,[1]Hoja3!A70:D186,3,FALSE)</f>
        <v>2726</v>
      </c>
      <c r="G127" s="108">
        <f>VLOOKUP(A127,[1]Hoja3!A70:D186,4,FALSE)</f>
        <v>2726</v>
      </c>
      <c r="H127" s="109"/>
    </row>
    <row r="128" spans="1:8" ht="15.75" customHeight="1" thickBot="1">
      <c r="A128" s="8">
        <v>3411</v>
      </c>
      <c r="B128" s="78" t="s">
        <v>338</v>
      </c>
      <c r="C128" s="79"/>
      <c r="D128" s="80"/>
      <c r="E128" s="10">
        <f>VLOOKUP(A128,[1]Hoja3!A71:D187,2,FALSE)</f>
        <v>93413</v>
      </c>
      <c r="F128" s="10">
        <f>VLOOKUP(A128,[1]Hoja3!A71:D187,3,FALSE)</f>
        <v>0</v>
      </c>
      <c r="G128" s="108">
        <f>VLOOKUP(A128,[1]Hoja3!A71:D187,4,FALSE)</f>
        <v>0</v>
      </c>
      <c r="H128" s="109"/>
    </row>
    <row r="129" spans="1:8" ht="15.75" customHeight="1" thickBot="1">
      <c r="A129" s="8">
        <v>3432</v>
      </c>
      <c r="B129" s="78" t="s">
        <v>339</v>
      </c>
      <c r="C129" s="79"/>
      <c r="D129" s="80"/>
      <c r="E129" s="10">
        <f>VLOOKUP(A129,[1]Hoja3!A72:D188,2,FALSE)</f>
        <v>4916</v>
      </c>
      <c r="F129" s="10">
        <f>VLOOKUP(A129,[1]Hoja3!A72:D188,3,FALSE)</f>
        <v>4916</v>
      </c>
      <c r="G129" s="108">
        <f>VLOOKUP(A129,[1]Hoja3!A72:D188,4,FALSE)</f>
        <v>2664.3100000000004</v>
      </c>
      <c r="H129" s="109"/>
    </row>
    <row r="130" spans="1:8" ht="15.75" customHeight="1" thickBot="1">
      <c r="A130" s="8">
        <v>3451</v>
      </c>
      <c r="B130" s="78" t="s">
        <v>340</v>
      </c>
      <c r="C130" s="79"/>
      <c r="D130" s="80"/>
      <c r="E130" s="10">
        <f>VLOOKUP(A130,[1]Hoja3!A73:D189,2,FALSE)</f>
        <v>1141515</v>
      </c>
      <c r="F130" s="10">
        <f>VLOOKUP(A130,[1]Hoja3!A73:D189,3,FALSE)</f>
        <v>1110735</v>
      </c>
      <c r="G130" s="108">
        <f>VLOOKUP(A130,[1]Hoja3!A73:D189,4,FALSE)</f>
        <v>917621.08</v>
      </c>
      <c r="H130" s="109"/>
    </row>
    <row r="131" spans="1:8" ht="15.75" customHeight="1" thickBot="1">
      <c r="A131" s="8">
        <v>3471</v>
      </c>
      <c r="B131" s="78" t="s">
        <v>341</v>
      </c>
      <c r="C131" s="79"/>
      <c r="D131" s="80"/>
      <c r="E131" s="10">
        <f>VLOOKUP(A131,[1]Hoja3!A74:D190,2,FALSE)</f>
        <v>260572</v>
      </c>
      <c r="F131" s="10">
        <f>VLOOKUP(A131,[1]Hoja3!A74:D190,3,FALSE)</f>
        <v>0</v>
      </c>
      <c r="G131" s="108">
        <f>VLOOKUP(A131,[1]Hoja3!A74:D190,4,FALSE)</f>
        <v>0</v>
      </c>
      <c r="H131" s="109"/>
    </row>
    <row r="132" spans="1:8" ht="15.75" customHeight="1" thickBot="1">
      <c r="A132" s="8">
        <v>3511</v>
      </c>
      <c r="B132" s="78" t="s">
        <v>342</v>
      </c>
      <c r="C132" s="79"/>
      <c r="D132" s="80"/>
      <c r="E132" s="10">
        <f>VLOOKUP(A132,[1]Hoja3!A75:D191,2,FALSE)</f>
        <v>1149669</v>
      </c>
      <c r="F132" s="10">
        <f>VLOOKUP(A132,[1]Hoja3!A75:D191,3,FALSE)</f>
        <v>0</v>
      </c>
      <c r="G132" s="108">
        <f>VLOOKUP(A132,[1]Hoja3!A75:D191,4,FALSE)</f>
        <v>0</v>
      </c>
      <c r="H132" s="109"/>
    </row>
    <row r="133" spans="1:8" ht="15.75" customHeight="1" thickBot="1">
      <c r="A133" s="8">
        <v>3531</v>
      </c>
      <c r="B133" s="78" t="s">
        <v>343</v>
      </c>
      <c r="C133" s="79"/>
      <c r="D133" s="80"/>
      <c r="E133" s="10">
        <f>VLOOKUP(A133,[1]Hoja3!A76:D192,2,FALSE)</f>
        <v>98329</v>
      </c>
      <c r="F133" s="10">
        <f>VLOOKUP(A133,[1]Hoja3!A76:D192,3,FALSE)</f>
        <v>12000</v>
      </c>
      <c r="G133" s="108">
        <f>VLOOKUP(A133,[1]Hoja3!A76:D192,4,FALSE)</f>
        <v>0</v>
      </c>
      <c r="H133" s="109"/>
    </row>
    <row r="134" spans="1:8" ht="15.75" customHeight="1" thickBot="1">
      <c r="A134" s="8">
        <v>3552</v>
      </c>
      <c r="B134" s="78" t="s">
        <v>344</v>
      </c>
      <c r="C134" s="79"/>
      <c r="D134" s="80"/>
      <c r="E134" s="10">
        <f>VLOOKUP(A134,[1]Hoja3!A77:D193,2,FALSE)</f>
        <v>1986242</v>
      </c>
      <c r="F134" s="10">
        <f>VLOOKUP(A134,[1]Hoja3!A77:D193,3,FALSE)</f>
        <v>1813164.0999999999</v>
      </c>
      <c r="G134" s="108">
        <f>VLOOKUP(A134,[1]Hoja3!A77:D193,4,FALSE)</f>
        <v>1246670.42</v>
      </c>
      <c r="H134" s="109"/>
    </row>
    <row r="135" spans="1:8" ht="15.75" customHeight="1" thickBot="1">
      <c r="A135" s="8">
        <v>3571</v>
      </c>
      <c r="B135" s="78" t="s">
        <v>345</v>
      </c>
      <c r="C135" s="79"/>
      <c r="D135" s="80"/>
      <c r="E135" s="10">
        <f>VLOOKUP(A135,[1]Hoja3!A78:D194,2,FALSE)</f>
        <v>24583</v>
      </c>
      <c r="F135" s="10">
        <f>VLOOKUP(A135,[1]Hoja3!A78:D194,3,FALSE)</f>
        <v>12760</v>
      </c>
      <c r="G135" s="108">
        <f>VLOOKUP(A135,[1]Hoja3!A78:D194,4,FALSE)</f>
        <v>12760</v>
      </c>
      <c r="H135" s="109"/>
    </row>
    <row r="136" spans="1:8" ht="15.75" customHeight="1" thickBot="1">
      <c r="A136" s="8">
        <v>3581</v>
      </c>
      <c r="B136" s="78" t="s">
        <v>346</v>
      </c>
      <c r="C136" s="79"/>
      <c r="D136" s="80"/>
      <c r="E136" s="10">
        <f>VLOOKUP(A136,[1]Hoja3!A79:D195,2,FALSE)</f>
        <v>570307</v>
      </c>
      <c r="F136" s="10">
        <f>VLOOKUP(A136,[1]Hoja3!A79:D195,3,FALSE)</f>
        <v>685736.99</v>
      </c>
      <c r="G136" s="108">
        <f>VLOOKUP(A136,[1]Hoja3!A79:D195,4,FALSE)</f>
        <v>558970.64999999991</v>
      </c>
      <c r="H136" s="109"/>
    </row>
    <row r="137" spans="1:8" ht="15.75" customHeight="1" thickBot="1">
      <c r="A137" s="8">
        <v>3591</v>
      </c>
      <c r="B137" s="78" t="s">
        <v>347</v>
      </c>
      <c r="C137" s="79"/>
      <c r="D137" s="80"/>
      <c r="E137" s="10">
        <f>VLOOKUP(A137,[1]Hoja3!A80:D196,2,FALSE)</f>
        <v>201573</v>
      </c>
      <c r="F137" s="10">
        <f>VLOOKUP(A137,[1]Hoja3!A80:D196,3,FALSE)</f>
        <v>163915.01</v>
      </c>
      <c r="G137" s="108">
        <f>VLOOKUP(A137,[1]Hoja3!A80:D196,4,FALSE)</f>
        <v>144631.12000000002</v>
      </c>
      <c r="H137" s="109"/>
    </row>
    <row r="138" spans="1:8" ht="15.75" customHeight="1" thickBot="1">
      <c r="A138" s="8">
        <v>3611</v>
      </c>
      <c r="B138" s="93" t="s">
        <v>385</v>
      </c>
      <c r="C138" s="95"/>
      <c r="D138" s="94"/>
      <c r="E138" s="10">
        <f>VLOOKUP(A138,[1]Hoja3!A81:D197,2,FALSE)</f>
        <v>0</v>
      </c>
      <c r="F138" s="10">
        <f>VLOOKUP(A138,[1]Hoja3!A81:D197,3,FALSE)</f>
        <v>390086.49</v>
      </c>
      <c r="G138" s="108">
        <f>VLOOKUP(A138,[1]Hoja3!A81:D197,4,FALSE)</f>
        <v>0</v>
      </c>
      <c r="H138" s="109"/>
    </row>
    <row r="139" spans="1:8" ht="15.75" customHeight="1" thickBot="1">
      <c r="A139" s="8">
        <v>3711</v>
      </c>
      <c r="B139" s="78" t="s">
        <v>348</v>
      </c>
      <c r="C139" s="79"/>
      <c r="D139" s="80"/>
      <c r="E139" s="10">
        <f>VLOOKUP(A139,[1]Hoja3!A81:D197,2,FALSE)</f>
        <v>63915</v>
      </c>
      <c r="F139" s="10">
        <f>VLOOKUP(A139,[1]Hoja3!A81:D197,3,FALSE)</f>
        <v>3496</v>
      </c>
      <c r="G139" s="108">
        <f>VLOOKUP(A139,[1]Hoja3!A81:D197,4,FALSE)</f>
        <v>3496</v>
      </c>
      <c r="H139" s="109"/>
    </row>
    <row r="140" spans="1:8" ht="15.75" customHeight="1" thickBot="1">
      <c r="A140" s="8">
        <v>3712</v>
      </c>
      <c r="B140" s="78" t="s">
        <v>349</v>
      </c>
      <c r="C140" s="79"/>
      <c r="D140" s="80"/>
      <c r="E140" s="10">
        <f>VLOOKUP(A140,[1]Hoja3!A82:D198,2,FALSE)</f>
        <v>88000</v>
      </c>
      <c r="F140" s="10">
        <f>VLOOKUP(A140,[1]Hoja3!A82:D198,3,FALSE)</f>
        <v>0</v>
      </c>
      <c r="G140" s="108">
        <f>VLOOKUP(A140,[1]Hoja3!A82:D198,4,FALSE)</f>
        <v>0</v>
      </c>
      <c r="H140" s="109"/>
    </row>
    <row r="141" spans="1:8" ht="15.75" customHeight="1" thickBot="1">
      <c r="A141" s="8">
        <v>3721</v>
      </c>
      <c r="B141" s="78" t="s">
        <v>350</v>
      </c>
      <c r="C141" s="79"/>
      <c r="D141" s="80"/>
      <c r="E141" s="10">
        <f>VLOOKUP(A141,[1]Hoja3!A83:D199,2,FALSE)</f>
        <v>54081</v>
      </c>
      <c r="F141" s="10">
        <f>VLOOKUP(A141,[1]Hoja3!A83:D199,3,FALSE)</f>
        <v>0</v>
      </c>
      <c r="G141" s="108">
        <f>VLOOKUP(A141,[1]Hoja3!A83:D199,4,FALSE)</f>
        <v>0</v>
      </c>
      <c r="H141" s="109"/>
    </row>
    <row r="142" spans="1:8" ht="15.75" customHeight="1" thickBot="1">
      <c r="A142" s="8">
        <v>3722</v>
      </c>
      <c r="B142" s="78" t="s">
        <v>351</v>
      </c>
      <c r="C142" s="79"/>
      <c r="D142" s="80"/>
      <c r="E142" s="10">
        <f>VLOOKUP(A142,[1]Hoja3!A84:D200,2,FALSE)</f>
        <v>186825</v>
      </c>
      <c r="F142" s="10">
        <f>VLOOKUP(A142,[1]Hoja3!A84:D200,3,FALSE)</f>
        <v>74062.5</v>
      </c>
      <c r="G142" s="108">
        <f>VLOOKUP(A142,[1]Hoja3!A84:D200,4,FALSE)</f>
        <v>55252.5</v>
      </c>
      <c r="H142" s="109"/>
    </row>
    <row r="143" spans="1:8" ht="15.75" customHeight="1" thickBot="1">
      <c r="A143" s="8">
        <v>3724</v>
      </c>
      <c r="B143" s="78" t="s">
        <v>352</v>
      </c>
      <c r="C143" s="79"/>
      <c r="D143" s="80"/>
      <c r="E143" s="10">
        <f>VLOOKUP(A143,[1]Hoja3!A85:D201,2,FALSE)</f>
        <v>9833</v>
      </c>
      <c r="F143" s="10">
        <f>VLOOKUP(A143,[1]Hoja3!A85:D201,3,FALSE)</f>
        <v>0</v>
      </c>
      <c r="G143" s="108">
        <f>VLOOKUP(A143,[1]Hoja3!A85:D201,4,FALSE)</f>
        <v>0</v>
      </c>
      <c r="H143" s="109"/>
    </row>
    <row r="144" spans="1:8" ht="15.75" customHeight="1" thickBot="1">
      <c r="A144" s="8">
        <v>3751</v>
      </c>
      <c r="B144" s="78" t="s">
        <v>353</v>
      </c>
      <c r="C144" s="79"/>
      <c r="D144" s="80"/>
      <c r="E144" s="10">
        <f>VLOOKUP(A144,[1]Hoja3!A86:D202,2,FALSE)</f>
        <v>50000</v>
      </c>
      <c r="F144" s="10">
        <f>VLOOKUP(A144,[1]Hoja3!A86:D202,3,FALSE)</f>
        <v>0</v>
      </c>
      <c r="G144" s="108">
        <f>VLOOKUP(A144,[1]Hoja3!A86:D202,4,FALSE)</f>
        <v>0</v>
      </c>
      <c r="H144" s="109"/>
    </row>
    <row r="145" spans="1:8" ht="15.75" customHeight="1" thickBot="1">
      <c r="A145" s="8">
        <v>3761</v>
      </c>
      <c r="B145" s="78" t="s">
        <v>354</v>
      </c>
      <c r="C145" s="79"/>
      <c r="D145" s="80"/>
      <c r="E145" s="10">
        <f>VLOOKUP(A145,[1]Hoja3!A87:D203,2,FALSE)</f>
        <v>44000</v>
      </c>
      <c r="F145" s="10">
        <f>VLOOKUP(A145,[1]Hoja3!A87:D203,3,FALSE)</f>
        <v>0</v>
      </c>
      <c r="G145" s="108">
        <f>VLOOKUP(A145,[1]Hoja3!A87:D203,4,FALSE)</f>
        <v>0</v>
      </c>
      <c r="H145" s="109"/>
    </row>
    <row r="146" spans="1:8" ht="15.75" customHeight="1" thickBot="1">
      <c r="A146" s="8">
        <v>3781</v>
      </c>
      <c r="B146" s="78" t="s">
        <v>355</v>
      </c>
      <c r="C146" s="79"/>
      <c r="D146" s="80"/>
      <c r="E146" s="10">
        <f>VLOOKUP(A146,[1]Hoja3!A88:D204,2,FALSE)</f>
        <v>10000</v>
      </c>
      <c r="F146" s="10">
        <f>VLOOKUP(A146,[1]Hoja3!A88:D204,3,FALSE)</f>
        <v>0</v>
      </c>
      <c r="G146" s="108">
        <f>VLOOKUP(A146,[1]Hoja3!A88:D204,4,FALSE)</f>
        <v>0</v>
      </c>
      <c r="H146" s="109"/>
    </row>
    <row r="147" spans="1:8" ht="15.75" customHeight="1" thickBot="1">
      <c r="A147" s="8">
        <v>3822</v>
      </c>
      <c r="B147" s="78" t="s">
        <v>356</v>
      </c>
      <c r="C147" s="79"/>
      <c r="D147" s="80"/>
      <c r="E147" s="10">
        <f>VLOOKUP(A147,[1]Hoja3!A89:D205,2,FALSE)</f>
        <v>30000</v>
      </c>
      <c r="F147" s="10">
        <f>VLOOKUP(A147,[1]Hoja3!A89:D205,3,FALSE)</f>
        <v>30000</v>
      </c>
      <c r="G147" s="108">
        <f>VLOOKUP(A147,[1]Hoja3!A89:D205,4,FALSE)</f>
        <v>26250.800000000003</v>
      </c>
      <c r="H147" s="109"/>
    </row>
    <row r="148" spans="1:8" ht="15.75" customHeight="1" thickBot="1">
      <c r="A148" s="8">
        <v>3831</v>
      </c>
      <c r="B148" s="78" t="s">
        <v>357</v>
      </c>
      <c r="C148" s="79"/>
      <c r="D148" s="80"/>
      <c r="E148" s="10">
        <f>VLOOKUP(A148,[1]Hoja3!A90:D206,2,FALSE)</f>
        <v>150000</v>
      </c>
      <c r="F148" s="10">
        <f>VLOOKUP(A148,[1]Hoja3!A90:D206,3,FALSE)</f>
        <v>0</v>
      </c>
      <c r="G148" s="108">
        <f>VLOOKUP(A148,[1]Hoja3!A90:D206,4,FALSE)</f>
        <v>0</v>
      </c>
      <c r="H148" s="109"/>
    </row>
    <row r="149" spans="1:8" ht="15.75" customHeight="1" thickBot="1">
      <c r="A149" s="8">
        <v>3911</v>
      </c>
      <c r="B149" s="78" t="s">
        <v>358</v>
      </c>
      <c r="C149" s="79"/>
      <c r="D149" s="80"/>
      <c r="E149" s="10">
        <f>VLOOKUP(A149,[1]Hoja3!A91:D207,2,FALSE)</f>
        <v>83178</v>
      </c>
      <c r="F149" s="10">
        <f>VLOOKUP(A149,[1]Hoja3!A91:D207,3,FALSE)</f>
        <v>0</v>
      </c>
      <c r="G149" s="108">
        <f>VLOOKUP(A149,[1]Hoja3!A91:D207,4,FALSE)</f>
        <v>0</v>
      </c>
      <c r="H149" s="109"/>
    </row>
    <row r="150" spans="1:8" ht="15.75" customHeight="1" thickBot="1">
      <c r="A150" s="8">
        <v>3921</v>
      </c>
      <c r="B150" s="78" t="s">
        <v>359</v>
      </c>
      <c r="C150" s="79"/>
      <c r="D150" s="80"/>
      <c r="E150" s="10">
        <f>VLOOKUP(A150,[1]Hoja3!A92:D208,2,FALSE)</f>
        <v>234838</v>
      </c>
      <c r="F150" s="10">
        <f>VLOOKUP(A150,[1]Hoja3!A92:D208,3,FALSE)</f>
        <v>206764.2</v>
      </c>
      <c r="G150" s="108">
        <f>VLOOKUP(A150,[1]Hoja3!A92:D208,4,FALSE)</f>
        <v>191228.69999999998</v>
      </c>
      <c r="H150" s="109"/>
    </row>
    <row r="151" spans="1:8" ht="15.75" customHeight="1" thickBot="1">
      <c r="A151" s="8">
        <v>3941</v>
      </c>
      <c r="B151" s="78" t="s">
        <v>360</v>
      </c>
      <c r="C151" s="79"/>
      <c r="D151" s="80"/>
      <c r="E151" s="10">
        <f>VLOOKUP(A151,[1]Hoja3!A93:D209,2,FALSE)</f>
        <v>0</v>
      </c>
      <c r="F151" s="10">
        <f>VLOOKUP(A151,[1]Hoja3!A93:D209,3,FALSE)</f>
        <v>116732.38</v>
      </c>
      <c r="G151" s="108">
        <f>VLOOKUP(A151,[1]Hoja3!A93:D209,4,FALSE)</f>
        <v>116732.38</v>
      </c>
      <c r="H151" s="109"/>
    </row>
    <row r="152" spans="1:8" ht="15.75" customHeight="1" thickBot="1">
      <c r="A152" s="8">
        <v>3951</v>
      </c>
      <c r="B152" s="78" t="s">
        <v>361</v>
      </c>
      <c r="C152" s="79"/>
      <c r="D152" s="80"/>
      <c r="E152" s="10">
        <f>VLOOKUP(A152,[1]Hoja3!A94:D210,2,FALSE)</f>
        <v>0</v>
      </c>
      <c r="F152" s="10">
        <f>VLOOKUP(A152,[1]Hoja3!A94:D210,3,FALSE)</f>
        <v>895</v>
      </c>
      <c r="G152" s="108">
        <f>VLOOKUP(A152,[1]Hoja3!A94:D210,4,FALSE)</f>
        <v>895</v>
      </c>
      <c r="H152" s="109"/>
    </row>
    <row r="153" spans="1:8" ht="15.75" thickBot="1">
      <c r="A153" s="8">
        <v>3969</v>
      </c>
      <c r="B153" s="78" t="s">
        <v>362</v>
      </c>
      <c r="C153" s="79"/>
      <c r="D153" s="80"/>
      <c r="E153" s="10">
        <f>VLOOKUP(A153,[1]Hoja3!A95:D211,2,FALSE)</f>
        <v>68404</v>
      </c>
      <c r="F153" s="10">
        <f>VLOOKUP(A153,[1]Hoja3!A95:D211,3,FALSE)</f>
        <v>126294.15</v>
      </c>
      <c r="G153" s="108">
        <f>VLOOKUP(A153,[1]Hoja3!A95:D211,4,FALSE)</f>
        <v>78863.55</v>
      </c>
      <c r="H153" s="109"/>
    </row>
    <row r="154" spans="1:8" ht="15.75" thickBot="1">
      <c r="A154" s="8">
        <v>3981</v>
      </c>
      <c r="B154" s="78" t="s">
        <v>363</v>
      </c>
      <c r="C154" s="79"/>
      <c r="D154" s="80"/>
      <c r="E154" s="10">
        <f>VLOOKUP(A154,[1]Hoja3!A96:D212,2,FALSE)</f>
        <v>1676189</v>
      </c>
      <c r="F154" s="10">
        <f>VLOOKUP(A154,[1]Hoja3!A96:D212,3,FALSE)</f>
        <v>1668862.43</v>
      </c>
      <c r="G154" s="108">
        <f>VLOOKUP(A154,[1]Hoja3!A96:D212,4,FALSE)</f>
        <v>1258346</v>
      </c>
      <c r="H154" s="109"/>
    </row>
    <row r="155" spans="1:8" ht="15.75" customHeight="1" thickBot="1">
      <c r="A155" s="8">
        <v>3982</v>
      </c>
      <c r="B155" s="78" t="s">
        <v>364</v>
      </c>
      <c r="C155" s="79"/>
      <c r="D155" s="80"/>
      <c r="E155" s="10">
        <f>VLOOKUP(A155,[1]Hoja3!A97:D213,2,FALSE)</f>
        <v>913012</v>
      </c>
      <c r="F155" s="10">
        <f>VLOOKUP(A155,[1]Hoja3!A97:D213,3,FALSE)</f>
        <v>908137.19</v>
      </c>
      <c r="G155" s="108">
        <f>VLOOKUP(A155,[1]Hoja3!A97:D213,4,FALSE)</f>
        <v>633083.85000000009</v>
      </c>
      <c r="H155" s="109"/>
    </row>
    <row r="156" spans="1:8" ht="34.5" customHeight="1" thickBot="1">
      <c r="A156" s="8">
        <v>5151</v>
      </c>
      <c r="B156" s="78" t="s">
        <v>365</v>
      </c>
      <c r="C156" s="79"/>
      <c r="D156" s="80"/>
      <c r="E156" s="10">
        <f>VLOOKUP(A156,[1]Hoja3!A98:D214,2,FALSE)</f>
        <v>6303504</v>
      </c>
      <c r="F156" s="10">
        <f>VLOOKUP(A156,[1]Hoja3!A98:D214,3,FALSE)</f>
        <v>5569471.3300000001</v>
      </c>
      <c r="G156" s="108">
        <f>VLOOKUP(A156,[1]Hoja3!A98:D214,4,FALSE)</f>
        <v>3692293.5199999996</v>
      </c>
      <c r="H156" s="109"/>
    </row>
    <row r="157" spans="1:8" ht="15.75" customHeight="1" thickBot="1">
      <c r="A157" s="8">
        <v>5191</v>
      </c>
      <c r="B157" s="78" t="s">
        <v>386</v>
      </c>
      <c r="C157" s="79"/>
      <c r="D157" s="80"/>
      <c r="E157" s="10">
        <f>VLOOKUP(A157,[1]Hoja3!A99:D215,2,FALSE)</f>
        <v>0</v>
      </c>
      <c r="F157" s="10">
        <f>VLOOKUP(A157,[1]Hoja3!A99:D215,3,FALSE)</f>
        <v>9900</v>
      </c>
      <c r="G157" s="108">
        <f>VLOOKUP(A157,[1]Hoja3!A99:D215,4,FALSE)</f>
        <v>0</v>
      </c>
      <c r="H157" s="109"/>
    </row>
    <row r="158" spans="1:8" ht="15.75" thickBot="1">
      <c r="A158" s="8">
        <v>5211</v>
      </c>
      <c r="B158" s="78" t="s">
        <v>387</v>
      </c>
      <c r="C158" s="79"/>
      <c r="D158" s="80"/>
      <c r="E158" s="10">
        <f>VLOOKUP(A158,[1]Hoja3!A100:D216,2,FALSE)</f>
        <v>0</v>
      </c>
      <c r="F158" s="10">
        <f>VLOOKUP(A158,[1]Hoja3!A100:D216,3,FALSE)</f>
        <v>2845688.26</v>
      </c>
      <c r="G158" s="108">
        <f>VLOOKUP(A158,[1]Hoja3!A100:D216,4,FALSE)</f>
        <v>2584352.0299999998</v>
      </c>
      <c r="H158" s="109"/>
    </row>
    <row r="159" spans="1:8" ht="15.75" thickBot="1">
      <c r="A159" s="8">
        <v>5231</v>
      </c>
      <c r="B159" s="78" t="s">
        <v>388</v>
      </c>
      <c r="C159" s="79"/>
      <c r="D159" s="80"/>
      <c r="E159" s="10">
        <f>VLOOKUP(A159,[1]Hoja3!A101:D217,2,FALSE)</f>
        <v>0</v>
      </c>
      <c r="F159" s="10">
        <f>VLOOKUP(A159,[1]Hoja3!A101:D217,3,FALSE)</f>
        <v>30000</v>
      </c>
      <c r="G159" s="108">
        <f>VLOOKUP(A159,[1]Hoja3!A101:D217,4,FALSE)</f>
        <v>0</v>
      </c>
      <c r="H159" s="109"/>
    </row>
    <row r="160" spans="1:8" ht="15.75" thickBot="1">
      <c r="A160" s="8">
        <v>5311</v>
      </c>
      <c r="B160" s="78" t="s">
        <v>366</v>
      </c>
      <c r="C160" s="79"/>
      <c r="D160" s="80"/>
      <c r="E160" s="10">
        <f>VLOOKUP(A160,[1]Hoja3!A99:D215,2,FALSE)</f>
        <v>0</v>
      </c>
      <c r="F160" s="10">
        <f>VLOOKUP(A160,[1]Hoja3!A99:D215,3,FALSE)</f>
        <v>20000</v>
      </c>
      <c r="G160" s="108">
        <f>VLOOKUP(A160,[1]Hoja3!A99:D215,4,FALSE)</f>
        <v>19998.400000000001</v>
      </c>
      <c r="H160" s="109"/>
    </row>
    <row r="161" spans="1:8" ht="15.75" thickBot="1">
      <c r="A161" s="8">
        <v>5411</v>
      </c>
      <c r="B161" s="78" t="s">
        <v>389</v>
      </c>
      <c r="C161" s="79"/>
      <c r="D161" s="80"/>
      <c r="E161" s="10">
        <f>VLOOKUP(A161,[1]Hoja3!A100:D216,2,FALSE)</f>
        <v>0</v>
      </c>
      <c r="F161" s="10">
        <f>VLOOKUP(A161,[1]Hoja3!A100:D216,3,FALSE)</f>
        <v>5028815.76</v>
      </c>
      <c r="G161" s="108">
        <f>VLOOKUP(A161,[1]Hoja3!A100:D216,4,FALSE)</f>
        <v>4429964.9400000004</v>
      </c>
      <c r="H161" s="109"/>
    </row>
    <row r="162" spans="1:8" ht="15.75" thickBot="1">
      <c r="A162" s="8">
        <v>5431</v>
      </c>
      <c r="B162" s="78" t="s">
        <v>390</v>
      </c>
      <c r="C162" s="79"/>
      <c r="D162" s="80"/>
      <c r="E162" s="10">
        <f>VLOOKUP(A162,[1]Hoja3!A101:D217,2,FALSE)</f>
        <v>0</v>
      </c>
      <c r="F162" s="10">
        <f>VLOOKUP(A162,[1]Hoja3!A101:D217,3,FALSE)</f>
        <v>678641.94</v>
      </c>
      <c r="G162" s="108">
        <f>VLOOKUP(A162,[1]Hoja3!A101:D217,4,FALSE)</f>
        <v>677653.44</v>
      </c>
      <c r="H162" s="109"/>
    </row>
    <row r="163" spans="1:8" ht="15.75" thickBot="1">
      <c r="A163" s="8">
        <v>5621</v>
      </c>
      <c r="B163" s="78" t="s">
        <v>367</v>
      </c>
      <c r="C163" s="79"/>
      <c r="D163" s="80"/>
      <c r="E163" s="10">
        <f>VLOOKUP(A163,[1]Hoja3!A100:D216,2,FALSE)</f>
        <v>0</v>
      </c>
      <c r="F163" s="10">
        <f>VLOOKUP(A163,[1]Hoja3!A100:D216,3,FALSE)</f>
        <v>262285.46000000002</v>
      </c>
      <c r="G163" s="108">
        <f>VLOOKUP(A163,[1]Hoja3!A100:D216,4,FALSE)</f>
        <v>210951.8</v>
      </c>
      <c r="H163" s="109"/>
    </row>
    <row r="164" spans="1:8" ht="15.75" thickBot="1">
      <c r="A164" s="8">
        <v>5651</v>
      </c>
      <c r="B164" s="78" t="s">
        <v>391</v>
      </c>
      <c r="C164" s="79"/>
      <c r="D164" s="80"/>
      <c r="E164" s="10">
        <f>VLOOKUP(A164,[1]Hoja3!A101:D217,2,FALSE)</f>
        <v>0</v>
      </c>
      <c r="F164" s="10">
        <f>VLOOKUP(A164,[1]Hoja3!A101:D217,3,FALSE)</f>
        <v>125644</v>
      </c>
      <c r="G164" s="108">
        <f>VLOOKUP(A164,[1]Hoja3!A101:D217,4,FALSE)</f>
        <v>0</v>
      </c>
      <c r="H164" s="109"/>
    </row>
    <row r="165" spans="1:8" ht="15.75" thickBot="1">
      <c r="A165" s="8">
        <v>5671</v>
      </c>
      <c r="B165" s="78" t="s">
        <v>392</v>
      </c>
      <c r="C165" s="79"/>
      <c r="D165" s="80"/>
      <c r="E165" s="10">
        <f>VLOOKUP(A165,[1]Hoja3!A102:D218,2,FALSE)</f>
        <v>0</v>
      </c>
      <c r="F165" s="10">
        <f>VLOOKUP(A165,[1]Hoja3!A102:D218,3,FALSE)</f>
        <v>150000</v>
      </c>
      <c r="G165" s="108">
        <f>VLOOKUP(A165,[1]Hoja3!A102:D218,4,FALSE)</f>
        <v>129030</v>
      </c>
      <c r="H165" s="109"/>
    </row>
    <row r="166" spans="1:8" ht="15.75" thickBot="1">
      <c r="A166" s="8">
        <v>5691</v>
      </c>
      <c r="B166" s="78" t="s">
        <v>393</v>
      </c>
      <c r="C166" s="79"/>
      <c r="D166" s="80"/>
      <c r="E166" s="10">
        <f>VLOOKUP(A166,[1]Hoja3!A103:D219,2,FALSE)</f>
        <v>0</v>
      </c>
      <c r="F166" s="10">
        <f>VLOOKUP(A166,[1]Hoja3!A103:D219,3,FALSE)</f>
        <v>189960</v>
      </c>
      <c r="G166" s="108">
        <f>VLOOKUP(A166,[1]Hoja3!A103:D219,4,FALSE)</f>
        <v>0</v>
      </c>
      <c r="H166" s="109"/>
    </row>
    <row r="167" spans="1:8" ht="15.75" thickBot="1">
      <c r="A167" s="8">
        <v>5911</v>
      </c>
      <c r="B167" s="78" t="s">
        <v>394</v>
      </c>
      <c r="C167" s="79"/>
      <c r="D167" s="80"/>
      <c r="E167" s="10">
        <f>VLOOKUP(A167,[1]Hoja3!A104:D220,2,FALSE)</f>
        <v>0</v>
      </c>
      <c r="F167" s="10">
        <f>VLOOKUP(A167,[1]Hoja3!A104:D220,3,FALSE)</f>
        <v>100000.00000000001</v>
      </c>
      <c r="G167" s="108">
        <f>VLOOKUP(A167,[1]Hoja3!A104:D220,4,FALSE)</f>
        <v>0</v>
      </c>
      <c r="H167" s="109"/>
    </row>
    <row r="168" spans="1:8" ht="15.75" thickBot="1">
      <c r="A168" s="8">
        <v>5971</v>
      </c>
      <c r="B168" s="78" t="s">
        <v>395</v>
      </c>
      <c r="C168" s="79"/>
      <c r="D168" s="80"/>
      <c r="E168" s="10">
        <f>VLOOKUP(A168,[1]Hoja3!A105:D221,2,FALSE)</f>
        <v>0</v>
      </c>
      <c r="F168" s="10">
        <f>VLOOKUP(A168,[1]Hoja3!A105:D221,3,FALSE)</f>
        <v>5171279.84</v>
      </c>
      <c r="G168" s="108">
        <f>VLOOKUP(A168,[1]Hoja3!A105:D221,4,FALSE)</f>
        <v>5166268.8</v>
      </c>
      <c r="H168" s="109"/>
    </row>
    <row r="169" spans="1:8" ht="15.75" thickBot="1">
      <c r="A169" s="8">
        <v>7592</v>
      </c>
      <c r="B169" s="78" t="s">
        <v>368</v>
      </c>
      <c r="C169" s="79"/>
      <c r="D169" s="80"/>
      <c r="E169" s="10">
        <f>VLOOKUP(A169,[1]Hoja3!A101:D217,2,FALSE)</f>
        <v>80000000</v>
      </c>
      <c r="F169" s="10">
        <f>VLOOKUP(A169,[1]Hoja3!A101:D217,3,FALSE)</f>
        <v>80000000</v>
      </c>
      <c r="G169" s="108">
        <f>VLOOKUP(A169,[1]Hoja3!A101:D217,4,FALSE)</f>
        <v>0</v>
      </c>
      <c r="H169" s="109"/>
    </row>
    <row r="170" spans="1:8">
      <c r="A170" s="4"/>
      <c r="B170" s="4"/>
      <c r="C170" s="4"/>
      <c r="D170" s="4"/>
      <c r="E170" s="4"/>
      <c r="F170" s="4"/>
      <c r="G170" s="4"/>
      <c r="H170" s="4"/>
    </row>
    <row r="171" spans="1:8" ht="15.75" thickBot="1">
      <c r="A171" s="4"/>
      <c r="B171" s="4"/>
      <c r="C171" s="4"/>
      <c r="D171" s="4"/>
      <c r="E171" s="4"/>
      <c r="F171" s="4"/>
      <c r="G171" s="4"/>
      <c r="H171" s="4"/>
    </row>
    <row r="172" spans="1:8" ht="15.75" thickBot="1">
      <c r="A172" s="71" t="s">
        <v>18</v>
      </c>
      <c r="B172" s="71"/>
      <c r="C172" s="71" t="s">
        <v>19</v>
      </c>
      <c r="D172" s="71"/>
      <c r="E172" s="72" t="s">
        <v>21</v>
      </c>
      <c r="F172" s="72" t="s">
        <v>22</v>
      </c>
      <c r="G172" s="73" t="s">
        <v>23</v>
      </c>
      <c r="H172" s="72" t="s">
        <v>24</v>
      </c>
    </row>
    <row r="173" spans="1:8" ht="122.25" customHeight="1" thickBot="1">
      <c r="A173" s="71"/>
      <c r="B173" s="71"/>
      <c r="C173" s="71"/>
      <c r="D173" s="71"/>
      <c r="E173" s="72"/>
      <c r="F173" s="72"/>
      <c r="G173" s="74"/>
      <c r="H173" s="73"/>
    </row>
    <row r="174" spans="1:8" ht="15.75" customHeight="1" thickBot="1">
      <c r="A174" s="62" t="s">
        <v>397</v>
      </c>
      <c r="B174" s="63"/>
      <c r="C174" s="110" t="s">
        <v>402</v>
      </c>
      <c r="D174" s="110"/>
      <c r="E174" s="111" t="s">
        <v>25</v>
      </c>
      <c r="F174" s="62" t="s">
        <v>26</v>
      </c>
      <c r="G174" s="75" t="s">
        <v>422</v>
      </c>
      <c r="H174" s="114" t="s">
        <v>423</v>
      </c>
    </row>
    <row r="175" spans="1:8" ht="15.75" thickBot="1">
      <c r="A175" s="64"/>
      <c r="B175" s="65"/>
      <c r="C175" s="110"/>
      <c r="D175" s="110"/>
      <c r="E175" s="112"/>
      <c r="F175" s="64"/>
      <c r="G175" s="76"/>
      <c r="H175" s="115"/>
    </row>
    <row r="176" spans="1:8" ht="15.75" thickBot="1">
      <c r="A176" s="64"/>
      <c r="B176" s="65"/>
      <c r="C176" s="110"/>
      <c r="D176" s="110"/>
      <c r="E176" s="112"/>
      <c r="F176" s="64"/>
      <c r="G176" s="76"/>
      <c r="H176" s="115"/>
    </row>
    <row r="177" spans="1:8" ht="15.75" thickBot="1">
      <c r="A177" s="64"/>
      <c r="B177" s="65"/>
      <c r="C177" s="110"/>
      <c r="D177" s="110"/>
      <c r="E177" s="112"/>
      <c r="F177" s="64"/>
      <c r="G177" s="76"/>
      <c r="H177" s="115"/>
    </row>
    <row r="178" spans="1:8" ht="15.75" thickBot="1">
      <c r="A178" s="64"/>
      <c r="B178" s="65"/>
      <c r="C178" s="110"/>
      <c r="D178" s="110"/>
      <c r="E178" s="112"/>
      <c r="F178" s="64"/>
      <c r="G178" s="76"/>
      <c r="H178" s="115"/>
    </row>
    <row r="179" spans="1:8" ht="15.75" thickBot="1">
      <c r="A179" s="64"/>
      <c r="B179" s="65"/>
      <c r="C179" s="110"/>
      <c r="D179" s="110"/>
      <c r="E179" s="112"/>
      <c r="F179" s="64"/>
      <c r="G179" s="76"/>
      <c r="H179" s="115"/>
    </row>
    <row r="180" spans="1:8" ht="15.75" thickBot="1">
      <c r="A180" s="66"/>
      <c r="B180" s="67"/>
      <c r="C180" s="110"/>
      <c r="D180" s="110"/>
      <c r="E180" s="113"/>
      <c r="F180" s="66"/>
      <c r="G180" s="77"/>
      <c r="H180" s="116"/>
    </row>
    <row r="181" spans="1:8" ht="15.75">
      <c r="A181" s="5"/>
      <c r="B181" s="5"/>
      <c r="C181" s="5"/>
      <c r="D181" s="5"/>
      <c r="E181" s="5"/>
      <c r="F181" s="5"/>
      <c r="G181" s="5"/>
      <c r="H181" s="5"/>
    </row>
    <row r="182" spans="1:8">
      <c r="A182" s="4" t="s">
        <v>27</v>
      </c>
      <c r="B182" s="11"/>
      <c r="C182" s="11"/>
      <c r="D182" s="11"/>
      <c r="E182" s="11"/>
      <c r="F182" s="11"/>
      <c r="G182" s="11"/>
      <c r="H182" s="11"/>
    </row>
    <row r="183" spans="1:8">
      <c r="A183" s="4" t="s">
        <v>28</v>
      </c>
      <c r="B183" s="12"/>
      <c r="C183" s="12"/>
      <c r="D183" s="12"/>
      <c r="E183" s="12"/>
      <c r="F183" s="12"/>
      <c r="G183" s="12"/>
      <c r="H183" s="12"/>
    </row>
    <row r="184" spans="1:8">
      <c r="A184" s="4" t="s">
        <v>29</v>
      </c>
      <c r="B184" s="12"/>
      <c r="C184" s="12"/>
      <c r="D184" s="12"/>
      <c r="E184" s="12"/>
      <c r="F184" s="12"/>
      <c r="G184" s="12"/>
      <c r="H184" s="12"/>
    </row>
    <row r="185" spans="1:8">
      <c r="A185" s="4" t="s">
        <v>409</v>
      </c>
      <c r="B185" s="13"/>
      <c r="C185" s="13"/>
      <c r="D185" s="13"/>
      <c r="E185" s="13"/>
      <c r="F185" s="13"/>
      <c r="G185" s="13"/>
      <c r="H185" s="13"/>
    </row>
    <row r="186" spans="1:8">
      <c r="A186" s="4" t="s">
        <v>410</v>
      </c>
      <c r="B186" s="4"/>
      <c r="C186" s="4"/>
      <c r="D186" s="4"/>
      <c r="E186" s="4"/>
      <c r="F186" s="4"/>
      <c r="G186" s="4"/>
      <c r="H186" s="4"/>
    </row>
    <row r="187" spans="1:8">
      <c r="G187" s="55"/>
    </row>
  </sheetData>
  <mergeCells count="347">
    <mergeCell ref="B152:D152"/>
    <mergeCell ref="B157:D157"/>
    <mergeCell ref="B158:D158"/>
    <mergeCell ref="B159:D159"/>
    <mergeCell ref="B160:D160"/>
    <mergeCell ref="B161:D161"/>
    <mergeCell ref="B162:D162"/>
    <mergeCell ref="B163:D163"/>
    <mergeCell ref="B146:D146"/>
    <mergeCell ref="B147:D147"/>
    <mergeCell ref="B148:D148"/>
    <mergeCell ref="B149:D149"/>
    <mergeCell ref="B150:D150"/>
    <mergeCell ref="B151:D151"/>
    <mergeCell ref="B140:D140"/>
    <mergeCell ref="B141:D141"/>
    <mergeCell ref="B142:D142"/>
    <mergeCell ref="B143:D143"/>
    <mergeCell ref="B144:D144"/>
    <mergeCell ref="B145:D145"/>
    <mergeCell ref="B134:D134"/>
    <mergeCell ref="B135:D135"/>
    <mergeCell ref="B136:D136"/>
    <mergeCell ref="B137:D137"/>
    <mergeCell ref="B138:D138"/>
    <mergeCell ref="B139:D139"/>
    <mergeCell ref="B128:D128"/>
    <mergeCell ref="B129:D129"/>
    <mergeCell ref="B130:D130"/>
    <mergeCell ref="B131:D131"/>
    <mergeCell ref="B132:D132"/>
    <mergeCell ref="B133:D133"/>
    <mergeCell ref="B122:D122"/>
    <mergeCell ref="B123:D123"/>
    <mergeCell ref="B124:D124"/>
    <mergeCell ref="B125:D125"/>
    <mergeCell ref="B126:D126"/>
    <mergeCell ref="B127:D127"/>
    <mergeCell ref="B116:D116"/>
    <mergeCell ref="B117:D117"/>
    <mergeCell ref="B118:D118"/>
    <mergeCell ref="B119:D119"/>
    <mergeCell ref="B120:D120"/>
    <mergeCell ref="B121:D121"/>
    <mergeCell ref="B110:D110"/>
    <mergeCell ref="B111:D111"/>
    <mergeCell ref="B112:D112"/>
    <mergeCell ref="B113:D113"/>
    <mergeCell ref="B114:D114"/>
    <mergeCell ref="B115:D115"/>
    <mergeCell ref="B104:D104"/>
    <mergeCell ref="B105:D105"/>
    <mergeCell ref="B106:D106"/>
    <mergeCell ref="B107:D107"/>
    <mergeCell ref="B108:D108"/>
    <mergeCell ref="B109:D109"/>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A47:B47"/>
    <mergeCell ref="C47:D47"/>
    <mergeCell ref="G51:H51"/>
    <mergeCell ref="B55:D55"/>
    <mergeCell ref="G47:H47"/>
    <mergeCell ref="G55:H55"/>
    <mergeCell ref="A48:B48"/>
    <mergeCell ref="C48:D48"/>
    <mergeCell ref="G48:H48"/>
    <mergeCell ref="A49:B49"/>
    <mergeCell ref="C49:D49"/>
    <mergeCell ref="G49:H49"/>
    <mergeCell ref="A50:B50"/>
    <mergeCell ref="C50:D50"/>
    <mergeCell ref="G50:H50"/>
    <mergeCell ref="A51:B51"/>
    <mergeCell ref="G56:H56"/>
    <mergeCell ref="G57:H57"/>
    <mergeCell ref="A44:B44"/>
    <mergeCell ref="C44:D44"/>
    <mergeCell ref="A45:B45"/>
    <mergeCell ref="C45:D45"/>
    <mergeCell ref="A46:B46"/>
    <mergeCell ref="C46:D46"/>
    <mergeCell ref="A41:B41"/>
    <mergeCell ref="C41:D41"/>
    <mergeCell ref="A42:B42"/>
    <mergeCell ref="C42:D42"/>
    <mergeCell ref="A43:B43"/>
    <mergeCell ref="C43:D43"/>
    <mergeCell ref="A38:B38"/>
    <mergeCell ref="C38:D38"/>
    <mergeCell ref="A39:B39"/>
    <mergeCell ref="C39:D39"/>
    <mergeCell ref="A40:B40"/>
    <mergeCell ref="C40:D40"/>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C25:D25"/>
    <mergeCell ref="A26:B26"/>
    <mergeCell ref="C26:D26"/>
    <mergeCell ref="A27:B27"/>
    <mergeCell ref="C27:D27"/>
    <mergeCell ref="A28:B28"/>
    <mergeCell ref="C28:D28"/>
    <mergeCell ref="A21:H21"/>
    <mergeCell ref="A22:B22"/>
    <mergeCell ref="C22:D22"/>
    <mergeCell ref="G22:H22"/>
    <mergeCell ref="A23:B23"/>
    <mergeCell ref="C23:D23"/>
    <mergeCell ref="A24:B24"/>
    <mergeCell ref="C24:D24"/>
    <mergeCell ref="A25:B25"/>
    <mergeCell ref="G23:H23"/>
    <mergeCell ref="G24:H24"/>
    <mergeCell ref="G25:H25"/>
    <mergeCell ref="G26:H26"/>
    <mergeCell ref="G27:H27"/>
    <mergeCell ref="G28:H28"/>
    <mergeCell ref="A15:A19"/>
    <mergeCell ref="B15:B19"/>
    <mergeCell ref="C15:D15"/>
    <mergeCell ref="C16:D16"/>
    <mergeCell ref="C17:D17"/>
    <mergeCell ref="C18:D18"/>
    <mergeCell ref="C19:D19"/>
    <mergeCell ref="A8:H8"/>
    <mergeCell ref="A10:H10"/>
    <mergeCell ref="A13:A14"/>
    <mergeCell ref="B13:B14"/>
    <mergeCell ref="C13:H13"/>
    <mergeCell ref="C14:D14"/>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35:H135"/>
    <mergeCell ref="G136:H136"/>
    <mergeCell ref="G119:H119"/>
    <mergeCell ref="G120:H120"/>
    <mergeCell ref="G121:H121"/>
    <mergeCell ref="G122:H122"/>
    <mergeCell ref="G123:H123"/>
    <mergeCell ref="G124:H124"/>
    <mergeCell ref="G125:H125"/>
    <mergeCell ref="G126:H126"/>
    <mergeCell ref="G127:H127"/>
    <mergeCell ref="G157:H157"/>
    <mergeCell ref="G158:H158"/>
    <mergeCell ref="G159:H159"/>
    <mergeCell ref="G160:H160"/>
    <mergeCell ref="G161:H161"/>
    <mergeCell ref="G162:H162"/>
    <mergeCell ref="G163:H163"/>
    <mergeCell ref="G137:H137"/>
    <mergeCell ref="G138:H138"/>
    <mergeCell ref="G139:H139"/>
    <mergeCell ref="G140:H140"/>
    <mergeCell ref="G141:H141"/>
    <mergeCell ref="G142:H142"/>
    <mergeCell ref="G143:H143"/>
    <mergeCell ref="G144:H144"/>
    <mergeCell ref="G145:H145"/>
    <mergeCell ref="C51:D51"/>
    <mergeCell ref="A54:H54"/>
    <mergeCell ref="B153:D153"/>
    <mergeCell ref="G153:H153"/>
    <mergeCell ref="B154:D154"/>
    <mergeCell ref="G154:H154"/>
    <mergeCell ref="B155:D155"/>
    <mergeCell ref="G155:H155"/>
    <mergeCell ref="B156:D156"/>
    <mergeCell ref="G156:H156"/>
    <mergeCell ref="G146:H146"/>
    <mergeCell ref="G147:H147"/>
    <mergeCell ref="G148:H148"/>
    <mergeCell ref="G149:H149"/>
    <mergeCell ref="G150:H150"/>
    <mergeCell ref="G151:H151"/>
    <mergeCell ref="G152:H152"/>
    <mergeCell ref="G128:H128"/>
    <mergeCell ref="G129:H129"/>
    <mergeCell ref="G130:H130"/>
    <mergeCell ref="G131:H131"/>
    <mergeCell ref="G132:H132"/>
    <mergeCell ref="G133:H133"/>
    <mergeCell ref="G134:H134"/>
    <mergeCell ref="B164:D164"/>
    <mergeCell ref="G164:H164"/>
    <mergeCell ref="B165:D165"/>
    <mergeCell ref="G165:H165"/>
    <mergeCell ref="B166:D166"/>
    <mergeCell ref="G166:H166"/>
    <mergeCell ref="B167:D167"/>
    <mergeCell ref="G167:H167"/>
    <mergeCell ref="B168:D168"/>
    <mergeCell ref="G168:H168"/>
    <mergeCell ref="B169:D169"/>
    <mergeCell ref="G169:H169"/>
    <mergeCell ref="A172:B173"/>
    <mergeCell ref="C172:D173"/>
    <mergeCell ref="E172:E173"/>
    <mergeCell ref="F172:F173"/>
    <mergeCell ref="G172:G173"/>
    <mergeCell ref="H172:H173"/>
    <mergeCell ref="A174:B180"/>
    <mergeCell ref="C174:D180"/>
    <mergeCell ref="E174:E180"/>
    <mergeCell ref="F174:F180"/>
    <mergeCell ref="H174:H180"/>
    <mergeCell ref="G174:G180"/>
  </mergeCells>
  <hyperlinks>
    <hyperlink ref="C174:D180" r:id="rId1" display="INFORME DE AVANCE TRIMESTRAL ENE-DIC 2016"/>
    <hyperlink ref="G174" r:id="rId2"/>
    <hyperlink ref="H174" r:id="rId3"/>
  </hyperlinks>
  <pageMargins left="0.7" right="0.7" top="0.75" bottom="0.75" header="0.3" footer="0.3"/>
  <drawing r:id="rId4"/>
</worksheet>
</file>

<file path=xl/worksheets/sheet3.xml><?xml version="1.0" encoding="utf-8"?>
<worksheet xmlns="http://schemas.openxmlformats.org/spreadsheetml/2006/main" xmlns:r="http://schemas.openxmlformats.org/officeDocument/2006/relationships">
  <sheetPr codeName="Hoja6"/>
  <dimension ref="A9:O180"/>
  <sheetViews>
    <sheetView topLeftCell="A174" zoomScale="75" zoomScaleNormal="75" workbookViewId="0">
      <selection activeCell="E168" sqref="E168:E174"/>
    </sheetView>
  </sheetViews>
  <sheetFormatPr baseColWidth="10" defaultColWidth="11.375" defaultRowHeight="15"/>
  <cols>
    <col min="1" max="1" width="15.875" style="4" customWidth="1"/>
    <col min="2" max="2" width="20.875" style="4" customWidth="1"/>
    <col min="3" max="3" width="27.125" style="4" customWidth="1"/>
    <col min="4" max="4" width="25.25" style="4" customWidth="1"/>
    <col min="5" max="5" width="42.375" style="4" customWidth="1"/>
    <col min="6" max="6" width="19" style="4" customWidth="1"/>
    <col min="7" max="7" width="27" style="4" customWidth="1"/>
    <col min="8" max="8" width="29.875" style="4" customWidth="1"/>
    <col min="9" max="9" width="14.125" style="4" bestFit="1" customWidth="1"/>
    <col min="10" max="16384" width="11.375" style="4"/>
  </cols>
  <sheetData>
    <row r="9" spans="1:15" ht="15.75" customHeight="1">
      <c r="A9" s="120" t="s">
        <v>20</v>
      </c>
      <c r="B9" s="120"/>
      <c r="C9" s="120"/>
      <c r="D9" s="120"/>
      <c r="E9" s="120"/>
      <c r="F9" s="120"/>
      <c r="G9" s="120"/>
      <c r="H9" s="120"/>
      <c r="I9" s="120"/>
      <c r="J9" s="120"/>
      <c r="K9" s="120"/>
      <c r="L9" s="120"/>
      <c r="M9" s="120"/>
      <c r="N9" s="120"/>
      <c r="O9" s="22"/>
    </row>
    <row r="11" spans="1:15">
      <c r="A11" s="96" t="s">
        <v>403</v>
      </c>
      <c r="B11" s="96"/>
      <c r="C11" s="96"/>
      <c r="D11" s="96"/>
      <c r="E11" s="96"/>
      <c r="F11" s="96"/>
      <c r="G11" s="96"/>
      <c r="H11" s="96"/>
      <c r="I11" s="96"/>
      <c r="J11" s="96"/>
    </row>
    <row r="13" spans="1:15" ht="15.75" thickBot="1"/>
    <row r="14" spans="1:15" ht="29.25" customHeight="1" thickBot="1">
      <c r="A14" s="97" t="s">
        <v>0</v>
      </c>
      <c r="B14" s="97" t="s">
        <v>1</v>
      </c>
      <c r="C14" s="98" t="s">
        <v>2</v>
      </c>
      <c r="D14" s="98"/>
      <c r="E14" s="98"/>
      <c r="F14" s="98"/>
      <c r="G14" s="98"/>
      <c r="H14" s="98"/>
    </row>
    <row r="15" spans="1:15" ht="29.25" thickBot="1">
      <c r="A15" s="97"/>
      <c r="B15" s="97"/>
      <c r="C15" s="97" t="s">
        <v>3</v>
      </c>
      <c r="D15" s="97"/>
      <c r="E15" s="20" t="s">
        <v>4</v>
      </c>
      <c r="F15" s="20" t="s">
        <v>5</v>
      </c>
      <c r="G15" s="20" t="s">
        <v>6</v>
      </c>
      <c r="H15" s="20" t="s">
        <v>7</v>
      </c>
    </row>
    <row r="16" spans="1:15" s="7" customFormat="1" thickBot="1">
      <c r="A16" s="19"/>
      <c r="B16" s="101" t="s">
        <v>30</v>
      </c>
      <c r="C16" s="93">
        <v>1000</v>
      </c>
      <c r="D16" s="94"/>
      <c r="E16" s="23" t="s">
        <v>42</v>
      </c>
      <c r="F16" s="10">
        <v>95136436</v>
      </c>
      <c r="G16" s="10">
        <v>65450346.69000002</v>
      </c>
      <c r="H16" s="10">
        <v>65450346.69000002</v>
      </c>
    </row>
    <row r="17" spans="1:9" s="7" customFormat="1" ht="15.75" customHeight="1" thickBot="1">
      <c r="A17" s="19"/>
      <c r="B17" s="102"/>
      <c r="C17" s="93">
        <v>2000</v>
      </c>
      <c r="D17" s="94"/>
      <c r="E17" s="23" t="s">
        <v>43</v>
      </c>
      <c r="F17" s="10">
        <v>6896803</v>
      </c>
      <c r="G17" s="10">
        <v>4222822.2799999993</v>
      </c>
      <c r="H17" s="10">
        <v>4222822.2799999993</v>
      </c>
    </row>
    <row r="18" spans="1:9" s="7" customFormat="1" ht="15.75" customHeight="1" thickBot="1">
      <c r="A18" s="19"/>
      <c r="B18" s="102"/>
      <c r="C18" s="118">
        <v>3000</v>
      </c>
      <c r="D18" s="119"/>
      <c r="E18" s="23" t="s">
        <v>44</v>
      </c>
      <c r="F18" s="10">
        <v>43260414</v>
      </c>
      <c r="G18" s="10">
        <v>16270095.459999988</v>
      </c>
      <c r="H18" s="10">
        <v>16270095.459999988</v>
      </c>
    </row>
    <row r="19" spans="1:9" s="7" customFormat="1" ht="15.75" customHeight="1" thickBot="1">
      <c r="A19" s="19"/>
      <c r="B19" s="103"/>
      <c r="C19" s="118">
        <v>5000</v>
      </c>
      <c r="D19" s="119"/>
      <c r="E19" s="23" t="s">
        <v>46</v>
      </c>
      <c r="F19" s="10">
        <v>6119907</v>
      </c>
      <c r="G19" s="10">
        <v>2579869.7199999993</v>
      </c>
      <c r="H19" s="10">
        <v>2579869.7199999993</v>
      </c>
    </row>
    <row r="20" spans="1:9" s="2" customFormat="1" ht="21" customHeight="1" thickBot="1">
      <c r="A20" s="18"/>
      <c r="F20" s="35">
        <f>SUM(F16:F19)</f>
        <v>151413560</v>
      </c>
      <c r="G20" s="35">
        <f>SUM(G16:G19)</f>
        <v>88523134.150000006</v>
      </c>
      <c r="I20" s="35"/>
    </row>
    <row r="21" spans="1:9" ht="27.75" customHeight="1" thickBot="1">
      <c r="A21" s="104" t="s">
        <v>2</v>
      </c>
      <c r="B21" s="105"/>
      <c r="C21" s="105"/>
      <c r="D21" s="105"/>
      <c r="E21" s="105"/>
      <c r="F21" s="105"/>
      <c r="G21" s="105"/>
      <c r="H21" s="106"/>
    </row>
    <row r="22" spans="1:9" ht="53.25" customHeight="1" thickBot="1">
      <c r="A22" s="97" t="s">
        <v>8</v>
      </c>
      <c r="B22" s="97"/>
      <c r="C22" s="104" t="s">
        <v>9</v>
      </c>
      <c r="D22" s="106"/>
      <c r="E22" s="20" t="s">
        <v>10</v>
      </c>
      <c r="F22" s="20" t="s">
        <v>11</v>
      </c>
      <c r="G22" s="97" t="s">
        <v>12</v>
      </c>
      <c r="H22" s="97"/>
    </row>
    <row r="23" spans="1:9" ht="15.75" customHeight="1" thickBot="1">
      <c r="A23" s="121">
        <v>1100</v>
      </c>
      <c r="B23" s="122"/>
      <c r="C23" s="123" t="s">
        <v>47</v>
      </c>
      <c r="D23" s="124"/>
      <c r="E23" s="10">
        <v>6524110</v>
      </c>
      <c r="F23" s="10">
        <v>3766633.7000000011</v>
      </c>
      <c r="G23" s="108">
        <v>3766633.7000000011</v>
      </c>
      <c r="H23" s="109"/>
    </row>
    <row r="24" spans="1:9" ht="15.75" customHeight="1" thickBot="1">
      <c r="A24" s="121">
        <v>1200</v>
      </c>
      <c r="B24" s="122">
        <v>1200</v>
      </c>
      <c r="C24" s="123" t="s">
        <v>48</v>
      </c>
      <c r="D24" s="124"/>
      <c r="E24" s="10">
        <v>74362861</v>
      </c>
      <c r="F24" s="10">
        <v>34535386.890000008</v>
      </c>
      <c r="G24" s="108">
        <v>34535386.890000008</v>
      </c>
      <c r="H24" s="109"/>
    </row>
    <row r="25" spans="1:9" ht="15.75" customHeight="1" thickBot="1">
      <c r="A25" s="121">
        <v>1300</v>
      </c>
      <c r="B25" s="122">
        <v>1300</v>
      </c>
      <c r="C25" s="123" t="s">
        <v>49</v>
      </c>
      <c r="D25" s="124"/>
      <c r="E25" s="10">
        <v>1826971</v>
      </c>
      <c r="F25" s="10">
        <v>3345983.7499999991</v>
      </c>
      <c r="G25" s="108">
        <v>3345983.7499999991</v>
      </c>
      <c r="H25" s="109"/>
    </row>
    <row r="26" spans="1:9" ht="15.75" thickBot="1">
      <c r="A26" s="121">
        <v>1400</v>
      </c>
      <c r="B26" s="122">
        <v>1400</v>
      </c>
      <c r="C26" s="123" t="s">
        <v>50</v>
      </c>
      <c r="D26" s="124"/>
      <c r="E26" s="10">
        <v>2068800</v>
      </c>
      <c r="F26" s="10">
        <v>2807561.06</v>
      </c>
      <c r="G26" s="108">
        <v>2807561.06</v>
      </c>
      <c r="H26" s="109"/>
    </row>
    <row r="27" spans="1:9" ht="15.75" customHeight="1" thickBot="1">
      <c r="A27" s="121">
        <v>1500</v>
      </c>
      <c r="B27" s="122">
        <v>1500</v>
      </c>
      <c r="C27" s="123" t="s">
        <v>51</v>
      </c>
      <c r="D27" s="124"/>
      <c r="E27" s="10">
        <v>10204006</v>
      </c>
      <c r="F27" s="10">
        <v>20873274.490000006</v>
      </c>
      <c r="G27" s="108">
        <v>20873274.490000006</v>
      </c>
      <c r="H27" s="109"/>
    </row>
    <row r="28" spans="1:9" ht="15.75" customHeight="1" thickBot="1">
      <c r="A28" s="121">
        <v>1700</v>
      </c>
      <c r="B28" s="122">
        <v>1700</v>
      </c>
      <c r="C28" s="123" t="s">
        <v>52</v>
      </c>
      <c r="D28" s="124"/>
      <c r="E28" s="10">
        <v>149688</v>
      </c>
      <c r="F28" s="10">
        <v>121506.79999999996</v>
      </c>
      <c r="G28" s="108">
        <v>121506.79999999996</v>
      </c>
      <c r="H28" s="109"/>
    </row>
    <row r="29" spans="1:9" ht="15.75" customHeight="1" thickBot="1">
      <c r="A29" s="121">
        <v>2100</v>
      </c>
      <c r="B29" s="122">
        <v>2100</v>
      </c>
      <c r="C29" s="123" t="s">
        <v>53</v>
      </c>
      <c r="D29" s="124"/>
      <c r="E29" s="10">
        <v>1551803</v>
      </c>
      <c r="F29" s="10">
        <v>850603.41999999993</v>
      </c>
      <c r="G29" s="108">
        <v>850603.41999999993</v>
      </c>
      <c r="H29" s="109"/>
    </row>
    <row r="30" spans="1:9" ht="15.75" customHeight="1" thickBot="1">
      <c r="A30" s="121">
        <v>2200</v>
      </c>
      <c r="B30" s="122">
        <v>2200</v>
      </c>
      <c r="C30" s="123" t="s">
        <v>54</v>
      </c>
      <c r="D30" s="124"/>
      <c r="E30" s="10">
        <v>390000</v>
      </c>
      <c r="F30" s="10">
        <v>348670.49000000005</v>
      </c>
      <c r="G30" s="108">
        <v>348670.49000000005</v>
      </c>
      <c r="H30" s="109"/>
    </row>
    <row r="31" spans="1:9" ht="15.75" customHeight="1" thickBot="1">
      <c r="A31" s="121">
        <v>2400</v>
      </c>
      <c r="B31" s="122">
        <v>2400</v>
      </c>
      <c r="C31" s="123" t="s">
        <v>56</v>
      </c>
      <c r="D31" s="124"/>
      <c r="E31" s="10">
        <v>678000</v>
      </c>
      <c r="F31" s="10">
        <v>210360.87000000005</v>
      </c>
      <c r="G31" s="108">
        <v>210360.87000000005</v>
      </c>
      <c r="H31" s="109"/>
    </row>
    <row r="32" spans="1:9" ht="15.75" customHeight="1" thickBot="1">
      <c r="A32" s="121">
        <v>2500</v>
      </c>
      <c r="B32" s="122">
        <v>2500</v>
      </c>
      <c r="C32" s="123" t="s">
        <v>57</v>
      </c>
      <c r="D32" s="124"/>
      <c r="E32" s="10">
        <v>75000</v>
      </c>
      <c r="F32" s="10">
        <v>8862.64</v>
      </c>
      <c r="G32" s="108">
        <v>8862.64</v>
      </c>
      <c r="H32" s="109"/>
    </row>
    <row r="33" spans="1:8" ht="15.75" customHeight="1" thickBot="1">
      <c r="A33" s="121">
        <v>2600</v>
      </c>
      <c r="B33" s="122">
        <v>2600</v>
      </c>
      <c r="C33" s="123" t="s">
        <v>58</v>
      </c>
      <c r="D33" s="124"/>
      <c r="E33" s="10">
        <v>2055000</v>
      </c>
      <c r="F33" s="10">
        <v>1882550.7699999998</v>
      </c>
      <c r="G33" s="108">
        <v>1882550.7699999998</v>
      </c>
      <c r="H33" s="109"/>
    </row>
    <row r="34" spans="1:8" ht="15.75" customHeight="1" thickBot="1">
      <c r="A34" s="121">
        <v>2700</v>
      </c>
      <c r="B34" s="122">
        <v>2700</v>
      </c>
      <c r="C34" s="123" t="s">
        <v>59</v>
      </c>
      <c r="D34" s="124"/>
      <c r="E34" s="10">
        <v>1312000</v>
      </c>
      <c r="F34" s="10">
        <v>479198.97000000009</v>
      </c>
      <c r="G34" s="108">
        <v>479198.97000000009</v>
      </c>
      <c r="H34" s="109"/>
    </row>
    <row r="35" spans="1:8" ht="15.75" customHeight="1" thickBot="1">
      <c r="A35" s="121">
        <v>2900</v>
      </c>
      <c r="B35" s="122">
        <v>2900</v>
      </c>
      <c r="C35" s="123" t="s">
        <v>60</v>
      </c>
      <c r="D35" s="124"/>
      <c r="E35" s="10">
        <v>835000</v>
      </c>
      <c r="F35" s="10">
        <v>442575.12000000005</v>
      </c>
      <c r="G35" s="108">
        <v>442575.12000000005</v>
      </c>
      <c r="H35" s="109"/>
    </row>
    <row r="36" spans="1:8" ht="15.75" customHeight="1" thickBot="1">
      <c r="A36" s="121">
        <v>3100</v>
      </c>
      <c r="B36" s="122">
        <v>3100</v>
      </c>
      <c r="C36" s="123" t="s">
        <v>61</v>
      </c>
      <c r="D36" s="124"/>
      <c r="E36" s="10">
        <v>1767254</v>
      </c>
      <c r="F36" s="10">
        <v>1627761.08</v>
      </c>
      <c r="G36" s="108">
        <v>1627761.08</v>
      </c>
      <c r="H36" s="109"/>
    </row>
    <row r="37" spans="1:8" ht="15.75" customHeight="1" thickBot="1">
      <c r="A37" s="121">
        <v>3200</v>
      </c>
      <c r="B37" s="122">
        <v>3200</v>
      </c>
      <c r="C37" s="123" t="s">
        <v>62</v>
      </c>
      <c r="D37" s="124"/>
      <c r="E37" s="10">
        <v>12833923</v>
      </c>
      <c r="F37" s="10">
        <v>5783725.2000000002</v>
      </c>
      <c r="G37" s="108">
        <v>5783725.2000000002</v>
      </c>
      <c r="H37" s="109"/>
    </row>
    <row r="38" spans="1:8" ht="15.75" customHeight="1" thickBot="1">
      <c r="A38" s="121">
        <v>3300</v>
      </c>
      <c r="B38" s="122">
        <v>3300</v>
      </c>
      <c r="C38" s="123" t="s">
        <v>63</v>
      </c>
      <c r="D38" s="124"/>
      <c r="E38" s="10">
        <v>21109260</v>
      </c>
      <c r="F38" s="10">
        <v>2832030.6900000004</v>
      </c>
      <c r="G38" s="108">
        <v>2832030.6900000004</v>
      </c>
      <c r="H38" s="109"/>
    </row>
    <row r="39" spans="1:8" ht="15.75" customHeight="1" thickBot="1">
      <c r="A39" s="121">
        <v>3400</v>
      </c>
      <c r="B39" s="122">
        <v>3400</v>
      </c>
      <c r="C39" s="123" t="s">
        <v>64</v>
      </c>
      <c r="D39" s="124"/>
      <c r="E39" s="10">
        <v>1322000</v>
      </c>
      <c r="F39" s="10">
        <v>1388842.54</v>
      </c>
      <c r="G39" s="108">
        <v>1388842.54</v>
      </c>
      <c r="H39" s="109"/>
    </row>
    <row r="40" spans="1:8" ht="15.75" customHeight="1" thickBot="1">
      <c r="A40" s="121">
        <v>3500</v>
      </c>
      <c r="B40" s="122">
        <v>3500</v>
      </c>
      <c r="C40" s="123" t="s">
        <v>65</v>
      </c>
      <c r="D40" s="124"/>
      <c r="E40" s="10">
        <v>2800000</v>
      </c>
      <c r="F40" s="10">
        <v>2136888.31</v>
      </c>
      <c r="G40" s="108">
        <v>2136888.31</v>
      </c>
      <c r="H40" s="109"/>
    </row>
    <row r="41" spans="1:8" ht="15.75" customHeight="1" thickBot="1">
      <c r="A41" s="121">
        <v>3700</v>
      </c>
      <c r="B41" s="122">
        <v>3700</v>
      </c>
      <c r="C41" s="123" t="s">
        <v>67</v>
      </c>
      <c r="D41" s="124"/>
      <c r="E41" s="10">
        <v>401999</v>
      </c>
      <c r="F41" s="10">
        <v>129437.15000000001</v>
      </c>
      <c r="G41" s="108">
        <v>129437.15000000001</v>
      </c>
      <c r="H41" s="109"/>
    </row>
    <row r="42" spans="1:8" ht="15.75" customHeight="1" thickBot="1">
      <c r="A42" s="121">
        <v>3800</v>
      </c>
      <c r="B42" s="122">
        <v>3800</v>
      </c>
      <c r="C42" s="123" t="s">
        <v>68</v>
      </c>
      <c r="D42" s="124"/>
      <c r="E42" s="10">
        <v>330000</v>
      </c>
      <c r="F42" s="10">
        <v>16512</v>
      </c>
      <c r="G42" s="108">
        <v>16512</v>
      </c>
      <c r="H42" s="109"/>
    </row>
    <row r="43" spans="1:8" ht="15.75" customHeight="1" thickBot="1">
      <c r="A43" s="121">
        <v>3900</v>
      </c>
      <c r="B43" s="122">
        <v>3900</v>
      </c>
      <c r="C43" s="123" t="s">
        <v>69</v>
      </c>
      <c r="D43" s="124"/>
      <c r="E43" s="10">
        <v>2695978</v>
      </c>
      <c r="F43" s="10">
        <v>2354898.4899999998</v>
      </c>
      <c r="G43" s="108">
        <v>2354898.4899999998</v>
      </c>
      <c r="H43" s="109"/>
    </row>
    <row r="44" spans="1:8" ht="15.75" customHeight="1" thickBot="1">
      <c r="A44" s="121">
        <v>5100</v>
      </c>
      <c r="B44" s="122">
        <v>5100</v>
      </c>
      <c r="C44" s="123" t="s">
        <v>71</v>
      </c>
      <c r="D44" s="124"/>
      <c r="E44" s="10">
        <v>0</v>
      </c>
      <c r="F44" s="10">
        <v>1522974.81</v>
      </c>
      <c r="G44" s="108">
        <v>1522974.81</v>
      </c>
      <c r="H44" s="109"/>
    </row>
    <row r="45" spans="1:8" ht="15.75" customHeight="1" thickBot="1">
      <c r="A45" s="121">
        <v>5200</v>
      </c>
      <c r="B45" s="122">
        <v>5200</v>
      </c>
      <c r="C45" s="123" t="s">
        <v>72</v>
      </c>
      <c r="D45" s="124"/>
      <c r="E45" s="10">
        <v>0</v>
      </c>
      <c r="F45" s="10">
        <v>96391.05</v>
      </c>
      <c r="G45" s="108">
        <v>96391.05</v>
      </c>
      <c r="H45" s="109"/>
    </row>
    <row r="46" spans="1:8" ht="15.75" customHeight="1" thickBot="1">
      <c r="A46" s="121">
        <v>5300</v>
      </c>
      <c r="B46" s="122">
        <v>5300</v>
      </c>
      <c r="C46" s="123" t="s">
        <v>73</v>
      </c>
      <c r="D46" s="124"/>
      <c r="E46" s="10">
        <v>0</v>
      </c>
      <c r="F46" s="10">
        <v>6124.8</v>
      </c>
      <c r="G46" s="108">
        <v>6124.8</v>
      </c>
      <c r="H46" s="109"/>
    </row>
    <row r="47" spans="1:8" ht="15.75" customHeight="1" thickBot="1">
      <c r="A47" s="121">
        <v>5400</v>
      </c>
      <c r="B47" s="122">
        <v>5400</v>
      </c>
      <c r="C47" s="123" t="s">
        <v>74</v>
      </c>
      <c r="D47" s="124"/>
      <c r="E47" s="10">
        <v>6119907</v>
      </c>
      <c r="F47" s="10">
        <v>844900</v>
      </c>
      <c r="G47" s="108">
        <v>844900</v>
      </c>
      <c r="H47" s="109"/>
    </row>
    <row r="48" spans="1:8" ht="15.75" customHeight="1" thickBot="1">
      <c r="A48" s="121">
        <v>5600</v>
      </c>
      <c r="B48" s="122">
        <v>5600</v>
      </c>
      <c r="C48" s="123" t="s">
        <v>75</v>
      </c>
      <c r="D48" s="124"/>
      <c r="E48" s="10">
        <v>0</v>
      </c>
      <c r="F48" s="10">
        <v>109479.05999999998</v>
      </c>
      <c r="G48" s="108">
        <v>109479.05999999998</v>
      </c>
      <c r="H48" s="109"/>
    </row>
    <row r="49" spans="1:8">
      <c r="A49" s="30"/>
      <c r="B49" s="30"/>
      <c r="C49" s="31"/>
      <c r="D49" s="31"/>
      <c r="E49" s="32"/>
      <c r="F49" s="32"/>
      <c r="G49" s="32"/>
      <c r="H49" s="32"/>
    </row>
    <row r="51" spans="1:8" ht="15.75" thickBot="1"/>
    <row r="52" spans="1:8" ht="15.75" thickBot="1">
      <c r="A52" s="98" t="s">
        <v>2</v>
      </c>
      <c r="B52" s="98"/>
      <c r="C52" s="98"/>
      <c r="D52" s="98"/>
      <c r="E52" s="98"/>
      <c r="F52" s="98"/>
      <c r="G52" s="98"/>
      <c r="H52" s="98"/>
    </row>
    <row r="53" spans="1:8" ht="53.25" customHeight="1" thickBot="1">
      <c r="A53" s="20" t="s">
        <v>13</v>
      </c>
      <c r="B53" s="97" t="s">
        <v>14</v>
      </c>
      <c r="C53" s="97"/>
      <c r="D53" s="97"/>
      <c r="E53" s="20" t="s">
        <v>15</v>
      </c>
      <c r="F53" s="20" t="s">
        <v>16</v>
      </c>
      <c r="G53" s="97" t="s">
        <v>17</v>
      </c>
      <c r="H53" s="97"/>
    </row>
    <row r="54" spans="1:8" ht="15.75" customHeight="1" thickBot="1">
      <c r="A54" s="29">
        <v>1131</v>
      </c>
      <c r="B54" s="125" t="s">
        <v>78</v>
      </c>
      <c r="C54" s="126"/>
      <c r="D54" s="127"/>
      <c r="E54" s="10">
        <v>5565932</v>
      </c>
      <c r="F54" s="10">
        <v>2867738.5999999996</v>
      </c>
      <c r="G54" s="108">
        <v>2867738.5999999996</v>
      </c>
      <c r="H54" s="109"/>
    </row>
    <row r="55" spans="1:8" ht="15.75" customHeight="1" thickBot="1">
      <c r="A55" s="29">
        <v>1132</v>
      </c>
      <c r="B55" s="125" t="s">
        <v>79</v>
      </c>
      <c r="C55" s="126"/>
      <c r="D55" s="127"/>
      <c r="E55" s="10">
        <v>958178</v>
      </c>
      <c r="F55" s="10">
        <v>898895.09999999986</v>
      </c>
      <c r="G55" s="108">
        <v>898895.09999999986</v>
      </c>
      <c r="H55" s="109"/>
    </row>
    <row r="56" spans="1:8" ht="15.75" customHeight="1" thickBot="1">
      <c r="A56" s="29">
        <v>1211</v>
      </c>
      <c r="B56" s="125" t="s">
        <v>80</v>
      </c>
      <c r="C56" s="126"/>
      <c r="D56" s="127"/>
      <c r="E56" s="10">
        <v>72680661</v>
      </c>
      <c r="F56" s="10">
        <v>15452502.09</v>
      </c>
      <c r="G56" s="108">
        <v>15452502.09</v>
      </c>
      <c r="H56" s="109"/>
    </row>
    <row r="57" spans="1:8" ht="15.75" customHeight="1" thickBot="1">
      <c r="A57" s="29">
        <v>1221</v>
      </c>
      <c r="B57" s="125" t="s">
        <v>81</v>
      </c>
      <c r="C57" s="126"/>
      <c r="D57" s="127"/>
      <c r="E57" s="10">
        <v>1532200</v>
      </c>
      <c r="F57" s="10">
        <v>19074884.800000001</v>
      </c>
      <c r="G57" s="108">
        <v>19074884.800000001</v>
      </c>
      <c r="H57" s="109"/>
    </row>
    <row r="58" spans="1:8" ht="15.75" customHeight="1" thickBot="1">
      <c r="A58" s="29">
        <v>1231</v>
      </c>
      <c r="B58" s="125" t="s">
        <v>82</v>
      </c>
      <c r="C58" s="126"/>
      <c r="D58" s="127"/>
      <c r="E58" s="10">
        <v>150000</v>
      </c>
      <c r="F58" s="10">
        <v>8000.0000000000018</v>
      </c>
      <c r="G58" s="108">
        <v>8000.0000000000018</v>
      </c>
      <c r="H58" s="109"/>
    </row>
    <row r="59" spans="1:8" ht="15.75" customHeight="1" thickBot="1">
      <c r="A59" s="29">
        <v>1311</v>
      </c>
      <c r="B59" s="125" t="s">
        <v>83</v>
      </c>
      <c r="C59" s="126"/>
      <c r="D59" s="127"/>
      <c r="E59" s="10">
        <v>30370</v>
      </c>
      <c r="F59" s="10">
        <v>26352.009999999995</v>
      </c>
      <c r="G59" s="108">
        <v>26352.009999999995</v>
      </c>
      <c r="H59" s="109"/>
    </row>
    <row r="60" spans="1:8" ht="15.75" customHeight="1" thickBot="1">
      <c r="A60" s="29">
        <v>1321</v>
      </c>
      <c r="B60" s="125" t="s">
        <v>84</v>
      </c>
      <c r="C60" s="126"/>
      <c r="D60" s="127"/>
      <c r="E60" s="10">
        <v>134314</v>
      </c>
      <c r="F60" s="10">
        <v>94028.79</v>
      </c>
      <c r="G60" s="108">
        <v>94028.79</v>
      </c>
      <c r="H60" s="109"/>
    </row>
    <row r="61" spans="1:8" ht="15.75" customHeight="1" thickBot="1">
      <c r="A61" s="29">
        <v>1323</v>
      </c>
      <c r="B61" s="125" t="s">
        <v>85</v>
      </c>
      <c r="C61" s="126"/>
      <c r="D61" s="127"/>
      <c r="E61" s="10">
        <v>1606397</v>
      </c>
      <c r="F61" s="10">
        <v>3211255.939999999</v>
      </c>
      <c r="G61" s="108">
        <v>3211255.939999999</v>
      </c>
      <c r="H61" s="109"/>
    </row>
    <row r="62" spans="1:8" ht="15.75" customHeight="1" thickBot="1">
      <c r="A62" s="29">
        <v>1341</v>
      </c>
      <c r="B62" s="125" t="s">
        <v>87</v>
      </c>
      <c r="C62" s="126"/>
      <c r="D62" s="127"/>
      <c r="E62" s="10">
        <v>35091</v>
      </c>
      <c r="F62" s="10">
        <v>14347.010000000002</v>
      </c>
      <c r="G62" s="108">
        <v>14347.010000000002</v>
      </c>
      <c r="H62" s="109"/>
    </row>
    <row r="63" spans="1:8" ht="15.75" customHeight="1" thickBot="1">
      <c r="A63" s="29">
        <v>1343</v>
      </c>
      <c r="B63" s="125" t="s">
        <v>89</v>
      </c>
      <c r="C63" s="126"/>
      <c r="D63" s="127"/>
      <c r="E63" s="10">
        <v>20799</v>
      </c>
      <c r="F63" s="10">
        <v>0</v>
      </c>
      <c r="G63" s="108">
        <v>0</v>
      </c>
      <c r="H63" s="109"/>
    </row>
    <row r="64" spans="1:8" ht="15.75" customHeight="1" thickBot="1">
      <c r="A64" s="29">
        <v>1411</v>
      </c>
      <c r="B64" s="125" t="s">
        <v>90</v>
      </c>
      <c r="C64" s="126"/>
      <c r="D64" s="127"/>
      <c r="E64" s="10">
        <v>1257872</v>
      </c>
      <c r="F64" s="10">
        <v>2073599.6</v>
      </c>
      <c r="G64" s="108">
        <v>2073599.6</v>
      </c>
      <c r="H64" s="109"/>
    </row>
    <row r="65" spans="1:8" ht="15.75" customHeight="1" thickBot="1">
      <c r="A65" s="29">
        <v>1421</v>
      </c>
      <c r="B65" s="125" t="s">
        <v>91</v>
      </c>
      <c r="C65" s="126"/>
      <c r="D65" s="127"/>
      <c r="E65" s="10">
        <v>241763</v>
      </c>
      <c r="F65" s="10">
        <v>191266.53999999998</v>
      </c>
      <c r="G65" s="108">
        <v>191266.53999999998</v>
      </c>
      <c r="H65" s="109"/>
    </row>
    <row r="66" spans="1:8" ht="15.75" customHeight="1" thickBot="1">
      <c r="A66" s="29">
        <v>1431</v>
      </c>
      <c r="B66" s="125" t="s">
        <v>92</v>
      </c>
      <c r="C66" s="126"/>
      <c r="D66" s="127"/>
      <c r="E66" s="10">
        <v>250223</v>
      </c>
      <c r="F66" s="10">
        <v>150906.65999999997</v>
      </c>
      <c r="G66" s="108">
        <v>150906.65999999997</v>
      </c>
      <c r="H66" s="109"/>
    </row>
    <row r="67" spans="1:8" ht="15.75" customHeight="1" thickBot="1">
      <c r="A67" s="29">
        <v>1441</v>
      </c>
      <c r="B67" s="125" t="s">
        <v>93</v>
      </c>
      <c r="C67" s="126"/>
      <c r="D67" s="127"/>
      <c r="E67" s="10">
        <v>295242</v>
      </c>
      <c r="F67" s="10">
        <v>356088.26</v>
      </c>
      <c r="G67" s="108">
        <v>356088.26</v>
      </c>
      <c r="H67" s="109"/>
    </row>
    <row r="68" spans="1:8" ht="15.75" customHeight="1" thickBot="1">
      <c r="A68" s="29">
        <v>1443</v>
      </c>
      <c r="B68" s="125" t="s">
        <v>94</v>
      </c>
      <c r="C68" s="126"/>
      <c r="D68" s="127"/>
      <c r="E68" s="10">
        <v>23700</v>
      </c>
      <c r="F68" s="10">
        <v>35700</v>
      </c>
      <c r="G68" s="108">
        <v>35700</v>
      </c>
      <c r="H68" s="109"/>
    </row>
    <row r="69" spans="1:8" ht="15.75" customHeight="1" thickBot="1">
      <c r="A69" s="29">
        <v>1511</v>
      </c>
      <c r="B69" s="125" t="s">
        <v>95</v>
      </c>
      <c r="C69" s="126"/>
      <c r="D69" s="127"/>
      <c r="E69" s="10">
        <v>310679</v>
      </c>
      <c r="F69" s="10">
        <v>134772.23000000001</v>
      </c>
      <c r="G69" s="108">
        <v>134772.23000000001</v>
      </c>
      <c r="H69" s="109"/>
    </row>
    <row r="70" spans="1:8" ht="15.75" customHeight="1" thickBot="1">
      <c r="A70" s="29">
        <v>1521</v>
      </c>
      <c r="B70" s="125" t="s">
        <v>96</v>
      </c>
      <c r="C70" s="126"/>
      <c r="D70" s="127"/>
      <c r="E70" s="10">
        <v>0</v>
      </c>
      <c r="F70" s="10">
        <v>10824357.789999999</v>
      </c>
      <c r="G70" s="108">
        <v>10824357.789999999</v>
      </c>
      <c r="H70" s="109"/>
    </row>
    <row r="71" spans="1:8" ht="15.75" customHeight="1" thickBot="1">
      <c r="A71" s="29">
        <v>1541</v>
      </c>
      <c r="B71" s="125" t="s">
        <v>97</v>
      </c>
      <c r="C71" s="126"/>
      <c r="D71" s="127"/>
      <c r="E71" s="10">
        <v>301226</v>
      </c>
      <c r="F71" s="10">
        <v>1711185.4100000001</v>
      </c>
      <c r="G71" s="108">
        <v>1711185.4100000001</v>
      </c>
      <c r="H71" s="109"/>
    </row>
    <row r="72" spans="1:8" ht="15.75" customHeight="1" thickBot="1">
      <c r="A72" s="29">
        <v>1542</v>
      </c>
      <c r="B72" s="125" t="s">
        <v>98</v>
      </c>
      <c r="C72" s="126"/>
      <c r="D72" s="127"/>
      <c r="E72" s="10">
        <v>21840</v>
      </c>
      <c r="F72" s="10">
        <v>0</v>
      </c>
      <c r="G72" s="108">
        <v>0</v>
      </c>
      <c r="H72" s="109"/>
    </row>
    <row r="73" spans="1:8" ht="15.75" customHeight="1" thickBot="1">
      <c r="A73" s="29">
        <v>1544</v>
      </c>
      <c r="B73" s="125" t="s">
        <v>99</v>
      </c>
      <c r="C73" s="126"/>
      <c r="D73" s="127"/>
      <c r="E73" s="10">
        <v>345769</v>
      </c>
      <c r="F73" s="10">
        <v>334497.36</v>
      </c>
      <c r="G73" s="108">
        <v>334497.36</v>
      </c>
      <c r="H73" s="109"/>
    </row>
    <row r="74" spans="1:8" ht="15.75" customHeight="1" thickBot="1">
      <c r="A74" s="29">
        <v>1545</v>
      </c>
      <c r="B74" s="125" t="s">
        <v>100</v>
      </c>
      <c r="C74" s="126"/>
      <c r="D74" s="127"/>
      <c r="E74" s="10">
        <v>155198</v>
      </c>
      <c r="F74" s="10">
        <v>132792.39000000001</v>
      </c>
      <c r="G74" s="108">
        <v>132792.39000000001</v>
      </c>
      <c r="H74" s="109"/>
    </row>
    <row r="75" spans="1:8" ht="15.75" customHeight="1" thickBot="1">
      <c r="A75" s="29">
        <v>1546</v>
      </c>
      <c r="B75" s="125" t="s">
        <v>101</v>
      </c>
      <c r="C75" s="126"/>
      <c r="D75" s="127"/>
      <c r="E75" s="10">
        <v>216208</v>
      </c>
      <c r="F75" s="10">
        <v>185500</v>
      </c>
      <c r="G75" s="108">
        <v>185500</v>
      </c>
      <c r="H75" s="109"/>
    </row>
    <row r="76" spans="1:8" ht="15.75" customHeight="1" thickBot="1">
      <c r="A76" s="29">
        <v>1547</v>
      </c>
      <c r="B76" s="125" t="s">
        <v>102</v>
      </c>
      <c r="C76" s="126"/>
      <c r="D76" s="127"/>
      <c r="E76" s="10">
        <v>8999</v>
      </c>
      <c r="F76" s="10">
        <v>7969.7200000000012</v>
      </c>
      <c r="G76" s="108">
        <v>7969.7200000000012</v>
      </c>
      <c r="H76" s="109"/>
    </row>
    <row r="77" spans="1:8" ht="15.75" customHeight="1" thickBot="1">
      <c r="A77" s="29">
        <v>1548</v>
      </c>
      <c r="B77" s="125" t="s">
        <v>103</v>
      </c>
      <c r="C77" s="126"/>
      <c r="D77" s="127"/>
      <c r="E77" s="10">
        <v>184546</v>
      </c>
      <c r="F77" s="10">
        <v>170871.09000000003</v>
      </c>
      <c r="G77" s="108">
        <v>170871.09000000003</v>
      </c>
      <c r="H77" s="109"/>
    </row>
    <row r="78" spans="1:8" ht="15.75" customHeight="1" thickBot="1">
      <c r="A78" s="29">
        <v>1591</v>
      </c>
      <c r="B78" s="125" t="s">
        <v>104</v>
      </c>
      <c r="C78" s="126"/>
      <c r="D78" s="127"/>
      <c r="E78" s="10">
        <v>8622318</v>
      </c>
      <c r="F78" s="10">
        <v>7150894</v>
      </c>
      <c r="G78" s="108">
        <v>7150894</v>
      </c>
      <c r="H78" s="109"/>
    </row>
    <row r="79" spans="1:8" ht="15.75" customHeight="1" thickBot="1">
      <c r="A79" s="29">
        <v>1593</v>
      </c>
      <c r="B79" s="125" t="s">
        <v>105</v>
      </c>
      <c r="C79" s="126"/>
      <c r="D79" s="127"/>
      <c r="E79" s="10">
        <v>16423</v>
      </c>
      <c r="F79" s="10">
        <v>14404.5</v>
      </c>
      <c r="G79" s="108">
        <v>14404.5</v>
      </c>
      <c r="H79" s="109"/>
    </row>
    <row r="80" spans="1:8" ht="15.75" customHeight="1" thickBot="1">
      <c r="A80" s="29">
        <v>1599</v>
      </c>
      <c r="B80" s="125" t="s">
        <v>51</v>
      </c>
      <c r="C80" s="126"/>
      <c r="D80" s="127"/>
      <c r="E80" s="10">
        <v>20800</v>
      </c>
      <c r="F80" s="10">
        <v>206029.99999999997</v>
      </c>
      <c r="G80" s="108">
        <v>206029.99999999997</v>
      </c>
      <c r="H80" s="109"/>
    </row>
    <row r="81" spans="1:8" ht="15.75" customHeight="1" thickBot="1">
      <c r="A81" s="29">
        <v>1711</v>
      </c>
      <c r="B81" s="125" t="s">
        <v>108</v>
      </c>
      <c r="C81" s="126"/>
      <c r="D81" s="127"/>
      <c r="E81" s="10">
        <v>18056</v>
      </c>
      <c r="F81" s="10">
        <v>17870</v>
      </c>
      <c r="G81" s="108">
        <v>17870</v>
      </c>
      <c r="H81" s="109"/>
    </row>
    <row r="82" spans="1:8" ht="15.75" customHeight="1" thickBot="1">
      <c r="A82" s="29">
        <v>1713</v>
      </c>
      <c r="B82" s="125" t="s">
        <v>110</v>
      </c>
      <c r="C82" s="126"/>
      <c r="D82" s="127"/>
      <c r="E82" s="10">
        <v>23920</v>
      </c>
      <c r="F82" s="10">
        <v>25186.400000000001</v>
      </c>
      <c r="G82" s="108">
        <v>25186.400000000001</v>
      </c>
      <c r="H82" s="109"/>
    </row>
    <row r="83" spans="1:8" ht="15.75" customHeight="1" thickBot="1">
      <c r="A83" s="29">
        <v>1714</v>
      </c>
      <c r="B83" s="125" t="s">
        <v>111</v>
      </c>
      <c r="C83" s="126"/>
      <c r="D83" s="127"/>
      <c r="E83" s="10">
        <v>107712</v>
      </c>
      <c r="F83" s="10">
        <v>78450.399999999994</v>
      </c>
      <c r="G83" s="108">
        <v>78450.399999999994</v>
      </c>
      <c r="H83" s="109"/>
    </row>
    <row r="84" spans="1:8" ht="15.75" customHeight="1" thickBot="1">
      <c r="A84" s="29">
        <v>2111</v>
      </c>
      <c r="B84" s="125" t="s">
        <v>112</v>
      </c>
      <c r="C84" s="126"/>
      <c r="D84" s="127"/>
      <c r="E84" s="10">
        <v>509003</v>
      </c>
      <c r="F84" s="10">
        <v>146886.92000000001</v>
      </c>
      <c r="G84" s="108">
        <v>146886.92000000001</v>
      </c>
      <c r="H84" s="109"/>
    </row>
    <row r="85" spans="1:8" ht="15.75" customHeight="1" thickBot="1">
      <c r="A85" s="29">
        <v>2141</v>
      </c>
      <c r="B85" s="125" t="s">
        <v>114</v>
      </c>
      <c r="C85" s="126"/>
      <c r="D85" s="127"/>
      <c r="E85" s="10">
        <v>780800</v>
      </c>
      <c r="F85" s="10">
        <v>447087.54000000004</v>
      </c>
      <c r="G85" s="108">
        <v>447087.54000000004</v>
      </c>
      <c r="H85" s="109"/>
    </row>
    <row r="86" spans="1:8" ht="15.75" customHeight="1" thickBot="1">
      <c r="A86" s="29">
        <v>2151</v>
      </c>
      <c r="B86" s="125" t="s">
        <v>115</v>
      </c>
      <c r="C86" s="126"/>
      <c r="D86" s="127"/>
      <c r="E86" s="10">
        <v>60000</v>
      </c>
      <c r="F86" s="10">
        <v>25446</v>
      </c>
      <c r="G86" s="108">
        <v>25446</v>
      </c>
      <c r="H86" s="109"/>
    </row>
    <row r="87" spans="1:8" ht="15.75" customHeight="1" thickBot="1">
      <c r="A87" s="29">
        <v>2161</v>
      </c>
      <c r="B87" s="125" t="s">
        <v>116</v>
      </c>
      <c r="C87" s="126"/>
      <c r="D87" s="127"/>
      <c r="E87" s="10">
        <v>200000</v>
      </c>
      <c r="F87" s="10">
        <v>227401.52999999997</v>
      </c>
      <c r="G87" s="108">
        <v>227401.52999999997</v>
      </c>
      <c r="H87" s="109"/>
    </row>
    <row r="88" spans="1:8" ht="15.75" customHeight="1" thickBot="1">
      <c r="A88" s="29">
        <v>2171</v>
      </c>
      <c r="B88" s="125" t="s">
        <v>117</v>
      </c>
      <c r="C88" s="126"/>
      <c r="D88" s="127"/>
      <c r="E88" s="10">
        <v>2000</v>
      </c>
      <c r="F88" s="10">
        <v>3781.43</v>
      </c>
      <c r="G88" s="108">
        <v>3781.43</v>
      </c>
      <c r="H88" s="109"/>
    </row>
    <row r="89" spans="1:8" ht="15.75" customHeight="1" thickBot="1">
      <c r="A89" s="29">
        <v>2211</v>
      </c>
      <c r="B89" s="125" t="s">
        <v>118</v>
      </c>
      <c r="C89" s="126"/>
      <c r="D89" s="127"/>
      <c r="E89" s="10">
        <v>380000</v>
      </c>
      <c r="F89" s="10">
        <v>348670.49000000005</v>
      </c>
      <c r="G89" s="108">
        <v>348670.49000000005</v>
      </c>
      <c r="H89" s="109"/>
    </row>
    <row r="90" spans="1:8" ht="15.75" customHeight="1" thickBot="1">
      <c r="A90" s="29">
        <v>2231</v>
      </c>
      <c r="B90" s="125" t="s">
        <v>119</v>
      </c>
      <c r="C90" s="126"/>
      <c r="D90" s="127"/>
      <c r="E90" s="10">
        <v>10000</v>
      </c>
      <c r="F90" s="10">
        <v>0</v>
      </c>
      <c r="G90" s="108">
        <v>0</v>
      </c>
      <c r="H90" s="109"/>
    </row>
    <row r="91" spans="1:8" ht="15.75" customHeight="1" thickBot="1">
      <c r="A91" s="29">
        <v>2419</v>
      </c>
      <c r="B91" s="125" t="s">
        <v>121</v>
      </c>
      <c r="C91" s="126"/>
      <c r="D91" s="127"/>
      <c r="E91" s="10">
        <v>0</v>
      </c>
      <c r="F91" s="10">
        <v>24628.079999999998</v>
      </c>
      <c r="G91" s="108">
        <v>24628.079999999998</v>
      </c>
      <c r="H91" s="109"/>
    </row>
    <row r="92" spans="1:8" ht="15.75" customHeight="1" thickBot="1">
      <c r="A92" s="29">
        <v>2441</v>
      </c>
      <c r="B92" s="125" t="s">
        <v>124</v>
      </c>
      <c r="C92" s="126"/>
      <c r="D92" s="127"/>
      <c r="E92" s="10">
        <v>350000</v>
      </c>
      <c r="F92" s="10">
        <v>44916.61</v>
      </c>
      <c r="G92" s="108">
        <v>44916.61</v>
      </c>
      <c r="H92" s="109"/>
    </row>
    <row r="93" spans="1:8" ht="15.75" customHeight="1" thickBot="1">
      <c r="A93" s="29">
        <v>2461</v>
      </c>
      <c r="B93" s="125" t="s">
        <v>126</v>
      </c>
      <c r="C93" s="126"/>
      <c r="D93" s="127"/>
      <c r="E93" s="10">
        <v>200000</v>
      </c>
      <c r="F93" s="10">
        <v>90844.22</v>
      </c>
      <c r="G93" s="108">
        <v>90844.22</v>
      </c>
      <c r="H93" s="109"/>
    </row>
    <row r="94" spans="1:8" ht="15.75" customHeight="1" thickBot="1">
      <c r="A94" s="29">
        <v>2471</v>
      </c>
      <c r="B94" s="125" t="s">
        <v>127</v>
      </c>
      <c r="C94" s="126"/>
      <c r="D94" s="127"/>
      <c r="E94" s="10">
        <v>10000</v>
      </c>
      <c r="F94" s="10">
        <v>3729.47</v>
      </c>
      <c r="G94" s="108">
        <v>3729.47</v>
      </c>
      <c r="H94" s="109"/>
    </row>
    <row r="95" spans="1:8" ht="15.75" customHeight="1" thickBot="1">
      <c r="A95" s="29">
        <v>2481</v>
      </c>
      <c r="B95" s="125" t="s">
        <v>128</v>
      </c>
      <c r="C95" s="126"/>
      <c r="D95" s="127"/>
      <c r="E95" s="10">
        <v>13000</v>
      </c>
      <c r="F95" s="10">
        <v>34959.5</v>
      </c>
      <c r="G95" s="108">
        <v>34959.5</v>
      </c>
      <c r="H95" s="109"/>
    </row>
    <row r="96" spans="1:8" ht="15.75" customHeight="1" thickBot="1">
      <c r="A96" s="29">
        <v>2491</v>
      </c>
      <c r="B96" s="125" t="s">
        <v>129</v>
      </c>
      <c r="C96" s="126"/>
      <c r="D96" s="127"/>
      <c r="E96" s="10">
        <v>105000</v>
      </c>
      <c r="F96" s="10">
        <v>11282.99</v>
      </c>
      <c r="G96" s="108">
        <v>11282.99</v>
      </c>
      <c r="H96" s="109"/>
    </row>
    <row r="97" spans="1:8" ht="15.75" customHeight="1" thickBot="1">
      <c r="A97" s="29">
        <v>2531</v>
      </c>
      <c r="B97" s="125" t="s">
        <v>130</v>
      </c>
      <c r="C97" s="126"/>
      <c r="D97" s="127"/>
      <c r="E97" s="10">
        <v>5000</v>
      </c>
      <c r="F97" s="10">
        <v>5831.9999999999991</v>
      </c>
      <c r="G97" s="108">
        <v>5831.9999999999991</v>
      </c>
      <c r="H97" s="109"/>
    </row>
    <row r="98" spans="1:8" ht="15.75" customHeight="1" thickBot="1">
      <c r="A98" s="29">
        <v>2541</v>
      </c>
      <c r="B98" s="125" t="s">
        <v>131</v>
      </c>
      <c r="C98" s="126"/>
      <c r="D98" s="127"/>
      <c r="E98" s="10">
        <v>0</v>
      </c>
      <c r="F98" s="10">
        <v>2314.3999999999996</v>
      </c>
      <c r="G98" s="108">
        <v>2314.3999999999996</v>
      </c>
      <c r="H98" s="109"/>
    </row>
    <row r="99" spans="1:8" ht="15.75" customHeight="1" thickBot="1">
      <c r="A99" s="29">
        <v>2561</v>
      </c>
      <c r="B99" s="125" t="s">
        <v>133</v>
      </c>
      <c r="C99" s="126"/>
      <c r="D99" s="127"/>
      <c r="E99" s="10">
        <v>70000</v>
      </c>
      <c r="F99" s="10">
        <v>716.24</v>
      </c>
      <c r="G99" s="108">
        <v>716.24</v>
      </c>
      <c r="H99" s="109"/>
    </row>
    <row r="100" spans="1:8" ht="15.75" customHeight="1" thickBot="1">
      <c r="A100" s="29">
        <v>2611</v>
      </c>
      <c r="B100" s="125" t="s">
        <v>58</v>
      </c>
      <c r="C100" s="126"/>
      <c r="D100" s="127"/>
      <c r="E100" s="10">
        <v>2055000</v>
      </c>
      <c r="F100" s="10">
        <v>1882550.7699999998</v>
      </c>
      <c r="G100" s="108">
        <v>1882550.7699999998</v>
      </c>
      <c r="H100" s="109"/>
    </row>
    <row r="101" spans="1:8" ht="15.75" customHeight="1" thickBot="1">
      <c r="A101" s="29">
        <v>2711</v>
      </c>
      <c r="B101" s="125" t="s">
        <v>134</v>
      </c>
      <c r="C101" s="126"/>
      <c r="D101" s="127"/>
      <c r="E101" s="10">
        <v>500000</v>
      </c>
      <c r="F101" s="10">
        <v>217000.03999999998</v>
      </c>
      <c r="G101" s="108">
        <v>217000.03999999998</v>
      </c>
      <c r="H101" s="109"/>
    </row>
    <row r="102" spans="1:8" ht="15.75" customHeight="1" thickBot="1">
      <c r="A102" s="29">
        <v>2721</v>
      </c>
      <c r="B102" s="125" t="s">
        <v>135</v>
      </c>
      <c r="C102" s="126"/>
      <c r="D102" s="127"/>
      <c r="E102" s="10">
        <v>800000</v>
      </c>
      <c r="F102" s="10">
        <v>241644.24</v>
      </c>
      <c r="G102" s="108">
        <v>241644.24</v>
      </c>
      <c r="H102" s="109"/>
    </row>
    <row r="103" spans="1:8" ht="15.75" customHeight="1" thickBot="1">
      <c r="A103" s="29">
        <v>2741</v>
      </c>
      <c r="B103" s="125" t="s">
        <v>136</v>
      </c>
      <c r="C103" s="126"/>
      <c r="D103" s="127"/>
      <c r="E103" s="10">
        <v>12000</v>
      </c>
      <c r="F103" s="10">
        <v>20554.690000000002</v>
      </c>
      <c r="G103" s="108">
        <v>20554.690000000002</v>
      </c>
      <c r="H103" s="109"/>
    </row>
    <row r="104" spans="1:8" ht="15.75" customHeight="1" thickBot="1">
      <c r="A104" s="29">
        <v>2911</v>
      </c>
      <c r="B104" s="125" t="s">
        <v>137</v>
      </c>
      <c r="C104" s="126"/>
      <c r="D104" s="127"/>
      <c r="E104" s="10">
        <v>160000</v>
      </c>
      <c r="F104" s="10">
        <v>43583.5</v>
      </c>
      <c r="G104" s="108">
        <v>43583.5</v>
      </c>
      <c r="H104" s="109"/>
    </row>
    <row r="105" spans="1:8" ht="15.75" customHeight="1" thickBot="1">
      <c r="A105" s="29">
        <v>2921</v>
      </c>
      <c r="B105" s="125" t="s">
        <v>138</v>
      </c>
      <c r="C105" s="126"/>
      <c r="D105" s="127"/>
      <c r="E105" s="10">
        <v>15000</v>
      </c>
      <c r="F105" s="10">
        <v>13766.619999999999</v>
      </c>
      <c r="G105" s="108">
        <v>13766.619999999999</v>
      </c>
      <c r="H105" s="109"/>
    </row>
    <row r="106" spans="1:8" ht="15.75" customHeight="1" thickBot="1">
      <c r="A106" s="29">
        <v>2941</v>
      </c>
      <c r="B106" s="125" t="s">
        <v>140</v>
      </c>
      <c r="C106" s="126"/>
      <c r="D106" s="127"/>
      <c r="E106" s="10">
        <v>200000</v>
      </c>
      <c r="F106" s="10">
        <v>106754.24000000001</v>
      </c>
      <c r="G106" s="108">
        <v>106754.24000000001</v>
      </c>
      <c r="H106" s="109"/>
    </row>
    <row r="107" spans="1:8" ht="15.75" customHeight="1" thickBot="1">
      <c r="A107" s="29">
        <v>2961</v>
      </c>
      <c r="B107" s="125" t="s">
        <v>141</v>
      </c>
      <c r="C107" s="126"/>
      <c r="D107" s="127"/>
      <c r="E107" s="10">
        <v>390000</v>
      </c>
      <c r="F107" s="10">
        <v>278414.75999999995</v>
      </c>
      <c r="G107" s="108">
        <v>278414.75999999995</v>
      </c>
      <c r="H107" s="109"/>
    </row>
    <row r="108" spans="1:8" ht="15.75" customHeight="1" thickBot="1">
      <c r="A108" s="29">
        <v>2991</v>
      </c>
      <c r="B108" s="125" t="s">
        <v>143</v>
      </c>
      <c r="C108" s="126"/>
      <c r="D108" s="127"/>
      <c r="E108" s="10">
        <v>70000</v>
      </c>
      <c r="F108" s="10">
        <v>56</v>
      </c>
      <c r="G108" s="108">
        <v>56</v>
      </c>
      <c r="H108" s="109"/>
    </row>
    <row r="109" spans="1:8" ht="15.75" customHeight="1" thickBot="1">
      <c r="A109" s="29">
        <v>3111</v>
      </c>
      <c r="B109" s="125" t="s">
        <v>144</v>
      </c>
      <c r="C109" s="126"/>
      <c r="D109" s="127"/>
      <c r="E109" s="10">
        <v>100000</v>
      </c>
      <c r="F109" s="10">
        <v>0</v>
      </c>
      <c r="G109" s="108">
        <v>0</v>
      </c>
      <c r="H109" s="109"/>
    </row>
    <row r="110" spans="1:8" ht="15.75" customHeight="1" thickBot="1">
      <c r="A110" s="29">
        <v>3112</v>
      </c>
      <c r="B110" s="125" t="s">
        <v>145</v>
      </c>
      <c r="C110" s="126"/>
      <c r="D110" s="127"/>
      <c r="E110" s="10">
        <v>242081</v>
      </c>
      <c r="F110" s="10">
        <v>588606</v>
      </c>
      <c r="G110" s="108">
        <v>588606</v>
      </c>
      <c r="H110" s="109"/>
    </row>
    <row r="111" spans="1:8" ht="15.75" customHeight="1" thickBot="1">
      <c r="A111" s="29">
        <v>3131</v>
      </c>
      <c r="B111" s="125" t="s">
        <v>146</v>
      </c>
      <c r="C111" s="126"/>
      <c r="D111" s="127"/>
      <c r="E111" s="10">
        <v>134173</v>
      </c>
      <c r="F111" s="10">
        <v>132809</v>
      </c>
      <c r="G111" s="108">
        <v>132809</v>
      </c>
      <c r="H111" s="109"/>
    </row>
    <row r="112" spans="1:8" ht="15.75" customHeight="1" thickBot="1">
      <c r="A112" s="29">
        <v>3141</v>
      </c>
      <c r="B112" s="125" t="s">
        <v>147</v>
      </c>
      <c r="C112" s="126"/>
      <c r="D112" s="127"/>
      <c r="E112" s="10">
        <v>660000</v>
      </c>
      <c r="F112" s="10">
        <v>416089.45999999996</v>
      </c>
      <c r="G112" s="108">
        <v>416089.45999999996</v>
      </c>
      <c r="H112" s="109"/>
    </row>
    <row r="113" spans="1:8" ht="15.75" customHeight="1" thickBot="1">
      <c r="A113" s="29">
        <v>3171</v>
      </c>
      <c r="B113" s="125" t="s">
        <v>149</v>
      </c>
      <c r="C113" s="126"/>
      <c r="D113" s="127"/>
      <c r="E113" s="10">
        <v>180000</v>
      </c>
      <c r="F113" s="10">
        <v>117405.95</v>
      </c>
      <c r="G113" s="108">
        <v>117405.95</v>
      </c>
      <c r="H113" s="109"/>
    </row>
    <row r="114" spans="1:8" ht="15.75" customHeight="1" thickBot="1">
      <c r="A114" s="29">
        <v>3181</v>
      </c>
      <c r="B114" s="125" t="s">
        <v>150</v>
      </c>
      <c r="C114" s="126"/>
      <c r="D114" s="127"/>
      <c r="E114" s="10">
        <v>1000</v>
      </c>
      <c r="F114" s="10">
        <v>0</v>
      </c>
      <c r="G114" s="108">
        <v>0</v>
      </c>
      <c r="H114" s="109"/>
    </row>
    <row r="115" spans="1:8" ht="15.75" customHeight="1" thickBot="1">
      <c r="A115" s="29">
        <v>3191</v>
      </c>
      <c r="B115" s="125" t="s">
        <v>151</v>
      </c>
      <c r="C115" s="126"/>
      <c r="D115" s="127"/>
      <c r="E115" s="10">
        <v>450000</v>
      </c>
      <c r="F115" s="10">
        <v>372850.67000000004</v>
      </c>
      <c r="G115" s="108">
        <v>372850.67000000004</v>
      </c>
      <c r="H115" s="109"/>
    </row>
    <row r="116" spans="1:8" ht="15.75" customHeight="1" thickBot="1">
      <c r="A116" s="29">
        <v>3221</v>
      </c>
      <c r="B116" s="125" t="s">
        <v>152</v>
      </c>
      <c r="C116" s="126"/>
      <c r="D116" s="127"/>
      <c r="E116" s="10">
        <v>10083923</v>
      </c>
      <c r="F116" s="10">
        <v>5414532.0000000009</v>
      </c>
      <c r="G116" s="108">
        <v>5414532.0000000009</v>
      </c>
      <c r="H116" s="109"/>
    </row>
    <row r="117" spans="1:8" ht="15.75" customHeight="1" thickBot="1">
      <c r="A117" s="29">
        <v>3231</v>
      </c>
      <c r="B117" s="125" t="s">
        <v>153</v>
      </c>
      <c r="C117" s="126"/>
      <c r="D117" s="127"/>
      <c r="E117" s="10">
        <v>2000000</v>
      </c>
      <c r="F117" s="10">
        <v>0</v>
      </c>
      <c r="G117" s="108">
        <v>0</v>
      </c>
      <c r="H117" s="109"/>
    </row>
    <row r="118" spans="1:8" ht="15.75" customHeight="1" thickBot="1">
      <c r="A118" s="29">
        <v>3271</v>
      </c>
      <c r="B118" s="125" t="s">
        <v>155</v>
      </c>
      <c r="C118" s="126"/>
      <c r="D118" s="127"/>
      <c r="E118" s="10">
        <v>400000</v>
      </c>
      <c r="F118" s="10">
        <v>0</v>
      </c>
      <c r="G118" s="108">
        <v>0</v>
      </c>
      <c r="H118" s="109"/>
    </row>
    <row r="119" spans="1:8" ht="15.75" customHeight="1" thickBot="1">
      <c r="A119" s="29">
        <v>3291</v>
      </c>
      <c r="B119" s="125" t="s">
        <v>156</v>
      </c>
      <c r="C119" s="126"/>
      <c r="D119" s="127"/>
      <c r="E119" s="10">
        <v>350000</v>
      </c>
      <c r="F119" s="10">
        <v>369193.2</v>
      </c>
      <c r="G119" s="108">
        <v>369193.2</v>
      </c>
      <c r="H119" s="109"/>
    </row>
    <row r="120" spans="1:8" ht="15.75" customHeight="1" thickBot="1">
      <c r="A120" s="29">
        <v>3341</v>
      </c>
      <c r="B120" s="125" t="s">
        <v>158</v>
      </c>
      <c r="C120" s="126"/>
      <c r="D120" s="127"/>
      <c r="E120" s="10">
        <v>1000000</v>
      </c>
      <c r="F120" s="10">
        <v>454300</v>
      </c>
      <c r="G120" s="108">
        <v>454300</v>
      </c>
      <c r="H120" s="109"/>
    </row>
    <row r="121" spans="1:8" ht="15.75" customHeight="1" thickBot="1">
      <c r="A121" s="29">
        <v>3351</v>
      </c>
      <c r="B121" s="125" t="s">
        <v>159</v>
      </c>
      <c r="C121" s="126"/>
      <c r="D121" s="127"/>
      <c r="E121" s="10">
        <v>17000000</v>
      </c>
      <c r="F121" s="10">
        <v>0</v>
      </c>
      <c r="G121" s="108">
        <v>0</v>
      </c>
      <c r="H121" s="109"/>
    </row>
    <row r="122" spans="1:8" ht="15.75" customHeight="1" thickBot="1">
      <c r="A122" s="29">
        <v>3361</v>
      </c>
      <c r="B122" s="125" t="s">
        <v>160</v>
      </c>
      <c r="C122" s="126"/>
      <c r="D122" s="127"/>
      <c r="E122" s="10">
        <v>350000</v>
      </c>
      <c r="F122" s="10">
        <v>212069.3</v>
      </c>
      <c r="G122" s="108">
        <v>212069.3</v>
      </c>
      <c r="H122" s="109"/>
    </row>
    <row r="123" spans="1:8" ht="15.75" customHeight="1" thickBot="1">
      <c r="A123" s="29">
        <v>3362</v>
      </c>
      <c r="B123" s="125" t="s">
        <v>161</v>
      </c>
      <c r="C123" s="126"/>
      <c r="D123" s="127"/>
      <c r="E123" s="10">
        <v>1500000</v>
      </c>
      <c r="F123" s="10">
        <v>1003985.8</v>
      </c>
      <c r="G123" s="108">
        <v>1003985.8</v>
      </c>
      <c r="H123" s="109"/>
    </row>
    <row r="124" spans="1:8" ht="15.75" customHeight="1" thickBot="1">
      <c r="A124" s="29">
        <v>3381</v>
      </c>
      <c r="B124" s="125" t="s">
        <v>162</v>
      </c>
      <c r="C124" s="126"/>
      <c r="D124" s="127"/>
      <c r="E124" s="10">
        <v>1199260</v>
      </c>
      <c r="F124" s="10">
        <v>1149983.6000000001</v>
      </c>
      <c r="G124" s="108">
        <v>1149983.6000000001</v>
      </c>
      <c r="H124" s="109"/>
    </row>
    <row r="125" spans="1:8" ht="15.75" customHeight="1" thickBot="1">
      <c r="A125" s="29">
        <v>3391</v>
      </c>
      <c r="B125" s="125" t="s">
        <v>163</v>
      </c>
      <c r="C125" s="126"/>
      <c r="D125" s="127"/>
      <c r="E125" s="10">
        <v>60000</v>
      </c>
      <c r="F125" s="10">
        <v>11691.99</v>
      </c>
      <c r="G125" s="108">
        <v>11691.99</v>
      </c>
      <c r="H125" s="109"/>
    </row>
    <row r="126" spans="1:8" ht="15.75" customHeight="1" thickBot="1">
      <c r="A126" s="29">
        <v>3411</v>
      </c>
      <c r="B126" s="125" t="s">
        <v>164</v>
      </c>
      <c r="C126" s="126"/>
      <c r="D126" s="127"/>
      <c r="E126" s="10">
        <v>20000</v>
      </c>
      <c r="F126" s="10">
        <v>70981.849999999991</v>
      </c>
      <c r="G126" s="108">
        <v>70981.849999999991</v>
      </c>
      <c r="H126" s="109"/>
    </row>
    <row r="127" spans="1:8" ht="15.75" customHeight="1" thickBot="1">
      <c r="A127" s="29">
        <v>3432</v>
      </c>
      <c r="B127" s="125" t="s">
        <v>165</v>
      </c>
      <c r="C127" s="126"/>
      <c r="D127" s="127"/>
      <c r="E127" s="10">
        <v>2000</v>
      </c>
      <c r="F127" s="10">
        <v>1858.7899999999997</v>
      </c>
      <c r="G127" s="108">
        <v>1858.7899999999997</v>
      </c>
      <c r="H127" s="109"/>
    </row>
    <row r="128" spans="1:8" ht="15.75" customHeight="1" thickBot="1">
      <c r="A128" s="29">
        <v>3451</v>
      </c>
      <c r="B128" s="125" t="s">
        <v>166</v>
      </c>
      <c r="C128" s="126"/>
      <c r="D128" s="127"/>
      <c r="E128" s="10">
        <v>1200000</v>
      </c>
      <c r="F128" s="10">
        <v>1109501.8999999999</v>
      </c>
      <c r="G128" s="108">
        <v>1109501.8999999999</v>
      </c>
      <c r="H128" s="109"/>
    </row>
    <row r="129" spans="1:8" ht="15.75" customHeight="1" thickBot="1">
      <c r="A129" s="29">
        <v>3471</v>
      </c>
      <c r="B129" s="125" t="s">
        <v>167</v>
      </c>
      <c r="C129" s="126"/>
      <c r="D129" s="127"/>
      <c r="E129" s="10">
        <v>100000</v>
      </c>
      <c r="F129" s="10">
        <v>206500</v>
      </c>
      <c r="G129" s="108">
        <v>206500</v>
      </c>
      <c r="H129" s="109"/>
    </row>
    <row r="130" spans="1:8" ht="15.75" customHeight="1" thickBot="1">
      <c r="A130" s="29">
        <v>3511</v>
      </c>
      <c r="B130" s="125" t="s">
        <v>168</v>
      </c>
      <c r="C130" s="126"/>
      <c r="D130" s="127"/>
      <c r="E130" s="10">
        <v>450000</v>
      </c>
      <c r="F130" s="10">
        <v>57972.37</v>
      </c>
      <c r="G130" s="108">
        <v>57972.37</v>
      </c>
      <c r="H130" s="109"/>
    </row>
    <row r="131" spans="1:8" ht="15.75" customHeight="1" thickBot="1">
      <c r="A131" s="29">
        <v>3531</v>
      </c>
      <c r="B131" s="125" t="s">
        <v>170</v>
      </c>
      <c r="C131" s="126"/>
      <c r="D131" s="127"/>
      <c r="E131" s="10">
        <v>80000</v>
      </c>
      <c r="F131" s="10">
        <v>15434</v>
      </c>
      <c r="G131" s="108">
        <v>15434</v>
      </c>
      <c r="H131" s="109"/>
    </row>
    <row r="132" spans="1:8" ht="15.75" customHeight="1" thickBot="1">
      <c r="A132" s="29">
        <v>3552</v>
      </c>
      <c r="B132" s="125" t="s">
        <v>172</v>
      </c>
      <c r="C132" s="126"/>
      <c r="D132" s="127"/>
      <c r="E132" s="10">
        <v>1600000</v>
      </c>
      <c r="F132" s="10">
        <v>1433126.9200000002</v>
      </c>
      <c r="G132" s="108">
        <v>1433126.9200000002</v>
      </c>
      <c r="H132" s="109"/>
    </row>
    <row r="133" spans="1:8" ht="15.75" customHeight="1" thickBot="1">
      <c r="A133" s="29">
        <v>3571</v>
      </c>
      <c r="B133" s="125" t="s">
        <v>174</v>
      </c>
      <c r="C133" s="126"/>
      <c r="D133" s="127"/>
      <c r="E133" s="10">
        <v>20000</v>
      </c>
      <c r="F133" s="10">
        <v>21982</v>
      </c>
      <c r="G133" s="108">
        <v>21982</v>
      </c>
      <c r="H133" s="109"/>
    </row>
    <row r="134" spans="1:8" ht="15.75" customHeight="1" thickBot="1">
      <c r="A134" s="29">
        <v>3581</v>
      </c>
      <c r="B134" s="125" t="s">
        <v>175</v>
      </c>
      <c r="C134" s="126"/>
      <c r="D134" s="127"/>
      <c r="E134" s="10">
        <v>500000</v>
      </c>
      <c r="F134" s="10">
        <v>446302.46000000008</v>
      </c>
      <c r="G134" s="108">
        <v>446302.46000000008</v>
      </c>
      <c r="H134" s="109"/>
    </row>
    <row r="135" spans="1:8" ht="15.75" customHeight="1" thickBot="1">
      <c r="A135" s="29">
        <v>3591</v>
      </c>
      <c r="B135" s="125" t="s">
        <v>176</v>
      </c>
      <c r="C135" s="126"/>
      <c r="D135" s="127"/>
      <c r="E135" s="10">
        <v>150000</v>
      </c>
      <c r="F135" s="10">
        <v>162070.56</v>
      </c>
      <c r="G135" s="108">
        <v>162070.56</v>
      </c>
      <c r="H135" s="109"/>
    </row>
    <row r="136" spans="1:8" ht="15.75" customHeight="1" thickBot="1">
      <c r="A136" s="29">
        <v>3711</v>
      </c>
      <c r="B136" s="125" t="s">
        <v>179</v>
      </c>
      <c r="C136" s="126"/>
      <c r="D136" s="127"/>
      <c r="E136" s="10">
        <v>49999</v>
      </c>
      <c r="F136" s="10">
        <v>8148</v>
      </c>
      <c r="G136" s="108">
        <v>8148</v>
      </c>
      <c r="H136" s="109"/>
    </row>
    <row r="137" spans="1:8" ht="15.75" customHeight="1" thickBot="1">
      <c r="A137" s="29">
        <v>3712</v>
      </c>
      <c r="B137" s="125" t="s">
        <v>180</v>
      </c>
      <c r="C137" s="126"/>
      <c r="D137" s="127"/>
      <c r="E137" s="10">
        <v>0</v>
      </c>
      <c r="F137" s="10">
        <v>29262</v>
      </c>
      <c r="G137" s="108">
        <v>29262</v>
      </c>
      <c r="H137" s="109"/>
    </row>
    <row r="138" spans="1:8" ht="15.75" customHeight="1" thickBot="1">
      <c r="A138" s="29">
        <v>3721</v>
      </c>
      <c r="B138" s="125" t="s">
        <v>181</v>
      </c>
      <c r="C138" s="126"/>
      <c r="D138" s="127"/>
      <c r="E138" s="10">
        <v>42000</v>
      </c>
      <c r="F138" s="10">
        <v>718.3</v>
      </c>
      <c r="G138" s="108">
        <v>718.3</v>
      </c>
      <c r="H138" s="109"/>
    </row>
    <row r="139" spans="1:8" ht="15.75" customHeight="1" thickBot="1">
      <c r="A139" s="29">
        <v>3722</v>
      </c>
      <c r="B139" s="125" t="s">
        <v>182</v>
      </c>
      <c r="C139" s="126"/>
      <c r="D139" s="127"/>
      <c r="E139" s="10">
        <v>150000</v>
      </c>
      <c r="F139" s="10">
        <v>74751</v>
      </c>
      <c r="G139" s="108">
        <v>74751</v>
      </c>
      <c r="H139" s="109"/>
    </row>
    <row r="140" spans="1:8" ht="15.75" customHeight="1" thickBot="1">
      <c r="A140" s="29">
        <v>3724</v>
      </c>
      <c r="B140" s="125" t="s">
        <v>183</v>
      </c>
      <c r="C140" s="126"/>
      <c r="D140" s="127"/>
      <c r="E140" s="10">
        <v>0</v>
      </c>
      <c r="F140" s="10">
        <v>3000</v>
      </c>
      <c r="G140" s="108">
        <v>3000</v>
      </c>
      <c r="H140" s="109"/>
    </row>
    <row r="141" spans="1:8" ht="15.75" customHeight="1" thickBot="1">
      <c r="A141" s="29">
        <v>3751</v>
      </c>
      <c r="B141" s="125" t="s">
        <v>184</v>
      </c>
      <c r="C141" s="126"/>
      <c r="D141" s="127"/>
      <c r="E141" s="10">
        <v>150000</v>
      </c>
      <c r="F141" s="10">
        <v>1191</v>
      </c>
      <c r="G141" s="108">
        <v>1191</v>
      </c>
      <c r="H141" s="109"/>
    </row>
    <row r="142" spans="1:8" ht="15.75" customHeight="1" thickBot="1">
      <c r="A142" s="29">
        <v>3761</v>
      </c>
      <c r="B142" s="125" t="s">
        <v>185</v>
      </c>
      <c r="C142" s="126"/>
      <c r="D142" s="127"/>
      <c r="E142" s="10">
        <v>0</v>
      </c>
      <c r="F142" s="10">
        <v>12366.85</v>
      </c>
      <c r="G142" s="108">
        <v>12366.85</v>
      </c>
      <c r="H142" s="109"/>
    </row>
    <row r="143" spans="1:8" ht="15.75" customHeight="1" thickBot="1">
      <c r="A143" s="29">
        <v>3781</v>
      </c>
      <c r="B143" s="125" t="s">
        <v>186</v>
      </c>
      <c r="C143" s="126"/>
      <c r="D143" s="127"/>
      <c r="E143" s="10">
        <v>10000</v>
      </c>
      <c r="F143" s="10">
        <v>0</v>
      </c>
      <c r="G143" s="108">
        <v>0</v>
      </c>
      <c r="H143" s="109"/>
    </row>
    <row r="144" spans="1:8" ht="15.75" customHeight="1" thickBot="1">
      <c r="A144" s="29">
        <v>3822</v>
      </c>
      <c r="B144" s="125" t="s">
        <v>189</v>
      </c>
      <c r="C144" s="126"/>
      <c r="D144" s="127"/>
      <c r="E144" s="10">
        <v>30000</v>
      </c>
      <c r="F144" s="10">
        <v>16512</v>
      </c>
      <c r="G144" s="108">
        <v>16512</v>
      </c>
      <c r="H144" s="109"/>
    </row>
    <row r="145" spans="1:8" ht="15.75" customHeight="1" thickBot="1">
      <c r="A145" s="29">
        <v>3831</v>
      </c>
      <c r="B145" s="125" t="s">
        <v>190</v>
      </c>
      <c r="C145" s="126"/>
      <c r="D145" s="127"/>
      <c r="E145" s="10">
        <v>300000</v>
      </c>
      <c r="F145" s="10">
        <v>0</v>
      </c>
      <c r="G145" s="108">
        <v>0</v>
      </c>
      <c r="H145" s="109"/>
    </row>
    <row r="146" spans="1:8" ht="15.75" customHeight="1" thickBot="1">
      <c r="A146" s="29">
        <v>3911</v>
      </c>
      <c r="B146" s="125" t="s">
        <v>192</v>
      </c>
      <c r="C146" s="126"/>
      <c r="D146" s="127"/>
      <c r="E146" s="10">
        <v>800000</v>
      </c>
      <c r="F146" s="10">
        <v>0</v>
      </c>
      <c r="G146" s="108">
        <v>0</v>
      </c>
      <c r="H146" s="109"/>
    </row>
    <row r="147" spans="1:8" ht="15.75" customHeight="1" thickBot="1">
      <c r="A147" s="29">
        <v>3921</v>
      </c>
      <c r="B147" s="125" t="s">
        <v>193</v>
      </c>
      <c r="C147" s="126"/>
      <c r="D147" s="127"/>
      <c r="E147" s="10">
        <v>320000</v>
      </c>
      <c r="F147" s="10">
        <v>253595.34999999998</v>
      </c>
      <c r="G147" s="108">
        <v>253595.34999999998</v>
      </c>
      <c r="H147" s="109"/>
    </row>
    <row r="148" spans="1:8" ht="15.75" thickBot="1">
      <c r="A148" s="29">
        <v>3951</v>
      </c>
      <c r="B148" s="125" t="s">
        <v>195</v>
      </c>
      <c r="C148" s="126"/>
      <c r="D148" s="127"/>
      <c r="E148" s="10">
        <v>0</v>
      </c>
      <c r="F148" s="10">
        <v>0</v>
      </c>
      <c r="G148" s="108">
        <v>0</v>
      </c>
      <c r="H148" s="109"/>
    </row>
    <row r="149" spans="1:8" ht="15.75" thickBot="1">
      <c r="A149" s="29">
        <v>3969</v>
      </c>
      <c r="B149" s="125" t="s">
        <v>196</v>
      </c>
      <c r="C149" s="126"/>
      <c r="D149" s="127"/>
      <c r="E149" s="10">
        <v>250000</v>
      </c>
      <c r="F149" s="10">
        <v>133565.48000000001</v>
      </c>
      <c r="G149" s="108">
        <v>133565.48000000001</v>
      </c>
      <c r="H149" s="109"/>
    </row>
    <row r="150" spans="1:8" ht="15.75" thickBot="1">
      <c r="A150" s="29">
        <v>3981</v>
      </c>
      <c r="B150" s="125" t="s">
        <v>197</v>
      </c>
      <c r="C150" s="126"/>
      <c r="D150" s="127"/>
      <c r="E150" s="10">
        <v>830763</v>
      </c>
      <c r="F150" s="10">
        <v>1305334</v>
      </c>
      <c r="G150" s="108">
        <v>1305334</v>
      </c>
      <c r="H150" s="109"/>
    </row>
    <row r="151" spans="1:8" ht="15.75" thickBot="1">
      <c r="A151" s="29">
        <v>3982</v>
      </c>
      <c r="B151" s="125" t="s">
        <v>107</v>
      </c>
      <c r="C151" s="126"/>
      <c r="D151" s="127"/>
      <c r="E151" s="10">
        <v>495215</v>
      </c>
      <c r="F151" s="10">
        <v>662403.66</v>
      </c>
      <c r="G151" s="108">
        <v>662403.66</v>
      </c>
      <c r="H151" s="109"/>
    </row>
    <row r="152" spans="1:8" ht="15.75" thickBot="1">
      <c r="A152" s="29">
        <v>5111</v>
      </c>
      <c r="B152" s="125" t="s">
        <v>199</v>
      </c>
      <c r="C152" s="126"/>
      <c r="D152" s="127"/>
      <c r="E152" s="10">
        <v>0</v>
      </c>
      <c r="F152" s="10">
        <v>47177.2</v>
      </c>
      <c r="G152" s="108">
        <v>47177.2</v>
      </c>
      <c r="H152" s="109"/>
    </row>
    <row r="153" spans="1:8" ht="15.75" thickBot="1">
      <c r="A153" s="29">
        <v>5151</v>
      </c>
      <c r="B153" s="125" t="s">
        <v>200</v>
      </c>
      <c r="C153" s="126"/>
      <c r="D153" s="127"/>
      <c r="E153" s="10">
        <v>0</v>
      </c>
      <c r="F153" s="10">
        <v>1468259.56</v>
      </c>
      <c r="G153" s="108">
        <v>1468259.56</v>
      </c>
      <c r="H153" s="109"/>
    </row>
    <row r="154" spans="1:8" ht="15.75" thickBot="1">
      <c r="A154" s="29">
        <v>5191</v>
      </c>
      <c r="B154" s="125" t="s">
        <v>201</v>
      </c>
      <c r="C154" s="126"/>
      <c r="D154" s="127"/>
      <c r="E154" s="10">
        <v>0</v>
      </c>
      <c r="F154" s="10">
        <v>7538.05</v>
      </c>
      <c r="G154" s="108">
        <v>7538.05</v>
      </c>
      <c r="H154" s="109"/>
    </row>
    <row r="155" spans="1:8" ht="15.75" thickBot="1">
      <c r="A155" s="29">
        <v>5211</v>
      </c>
      <c r="B155" s="125" t="s">
        <v>202</v>
      </c>
      <c r="C155" s="126"/>
      <c r="D155" s="127"/>
      <c r="E155" s="10">
        <v>0</v>
      </c>
      <c r="F155" s="10">
        <v>77891.37</v>
      </c>
      <c r="G155" s="108">
        <v>77891.37</v>
      </c>
      <c r="H155" s="109"/>
    </row>
    <row r="156" spans="1:8" ht="15.75" thickBot="1">
      <c r="A156" s="29">
        <v>5231</v>
      </c>
      <c r="B156" s="125" t="s">
        <v>203</v>
      </c>
      <c r="C156" s="126"/>
      <c r="D156" s="127"/>
      <c r="E156" s="10">
        <v>0</v>
      </c>
      <c r="F156" s="10">
        <v>18499.68</v>
      </c>
      <c r="G156" s="108">
        <v>18499.68</v>
      </c>
      <c r="H156" s="109"/>
    </row>
    <row r="157" spans="1:8" ht="15.75" thickBot="1">
      <c r="A157" s="29">
        <v>5311</v>
      </c>
      <c r="B157" s="125" t="s">
        <v>204</v>
      </c>
      <c r="C157" s="126"/>
      <c r="D157" s="127"/>
      <c r="E157" s="10">
        <v>0</v>
      </c>
      <c r="F157" s="10">
        <v>6124.8</v>
      </c>
      <c r="G157" s="108">
        <v>6124.8</v>
      </c>
      <c r="H157" s="109"/>
    </row>
    <row r="158" spans="1:8" ht="15.75" thickBot="1">
      <c r="A158" s="29">
        <v>5411</v>
      </c>
      <c r="B158" s="125" t="s">
        <v>205</v>
      </c>
      <c r="C158" s="126"/>
      <c r="D158" s="127"/>
      <c r="E158" s="10">
        <v>5369907</v>
      </c>
      <c r="F158" s="10">
        <v>0</v>
      </c>
      <c r="G158" s="108">
        <v>0</v>
      </c>
      <c r="H158" s="109"/>
    </row>
    <row r="159" spans="1:8" ht="15.75" thickBot="1">
      <c r="A159" s="29">
        <v>5412</v>
      </c>
      <c r="B159" s="125" t="s">
        <v>206</v>
      </c>
      <c r="C159" s="126"/>
      <c r="D159" s="127"/>
      <c r="E159" s="10">
        <v>0</v>
      </c>
      <c r="F159" s="10">
        <v>844900</v>
      </c>
      <c r="G159" s="108">
        <v>844900</v>
      </c>
      <c r="H159" s="109"/>
    </row>
    <row r="160" spans="1:8" ht="15.75" thickBot="1">
      <c r="A160" s="29">
        <v>5491</v>
      </c>
      <c r="B160" s="125" t="s">
        <v>208</v>
      </c>
      <c r="C160" s="126"/>
      <c r="D160" s="127"/>
      <c r="E160" s="10">
        <v>750000</v>
      </c>
      <c r="F160" s="10">
        <v>0</v>
      </c>
      <c r="G160" s="108">
        <v>0</v>
      </c>
      <c r="H160" s="109"/>
    </row>
    <row r="161" spans="1:13" ht="15.75" thickBot="1">
      <c r="A161" s="29">
        <v>5621</v>
      </c>
      <c r="B161" s="125" t="s">
        <v>209</v>
      </c>
      <c r="C161" s="126"/>
      <c r="D161" s="127"/>
      <c r="E161" s="10">
        <v>0</v>
      </c>
      <c r="F161" s="10">
        <v>19998.400000000001</v>
      </c>
      <c r="G161" s="108">
        <v>19998.400000000001</v>
      </c>
      <c r="H161" s="109"/>
    </row>
    <row r="162" spans="1:13" ht="15.75" thickBot="1">
      <c r="A162" s="29">
        <v>5671</v>
      </c>
      <c r="B162" s="125" t="s">
        <v>212</v>
      </c>
      <c r="C162" s="126"/>
      <c r="D162" s="127"/>
      <c r="E162" s="10">
        <v>0</v>
      </c>
      <c r="F162" s="10">
        <v>19996.659999999996</v>
      </c>
      <c r="G162" s="108">
        <v>19996.659999999996</v>
      </c>
      <c r="H162" s="109"/>
    </row>
    <row r="163" spans="1:13" ht="15.75" thickBot="1">
      <c r="A163" s="29">
        <v>5691</v>
      </c>
      <c r="B163" s="125" t="s">
        <v>213</v>
      </c>
      <c r="C163" s="126"/>
      <c r="D163" s="127"/>
      <c r="E163" s="10">
        <v>0</v>
      </c>
      <c r="F163" s="10">
        <v>69484</v>
      </c>
      <c r="G163" s="108">
        <v>69484</v>
      </c>
      <c r="H163" s="109"/>
    </row>
    <row r="165" spans="1:13" ht="15.75" thickBot="1"/>
    <row r="166" spans="1:13" ht="15.75" customHeight="1" thickBot="1">
      <c r="A166" s="71" t="s">
        <v>18</v>
      </c>
      <c r="B166" s="71"/>
      <c r="C166" s="71" t="s">
        <v>19</v>
      </c>
      <c r="D166" s="71"/>
      <c r="E166" s="130" t="s">
        <v>21</v>
      </c>
      <c r="F166" s="130" t="s">
        <v>22</v>
      </c>
      <c r="G166" s="73" t="s">
        <v>23</v>
      </c>
      <c r="H166" s="128" t="s">
        <v>24</v>
      </c>
    </row>
    <row r="167" spans="1:13" ht="149.25" customHeight="1" thickBot="1">
      <c r="A167" s="71"/>
      <c r="B167" s="71"/>
      <c r="C167" s="71"/>
      <c r="D167" s="71"/>
      <c r="E167" s="130"/>
      <c r="F167" s="130"/>
      <c r="G167" s="74"/>
      <c r="H167" s="129"/>
    </row>
    <row r="168" spans="1:13" ht="91.5" customHeight="1">
      <c r="A168" s="131" t="s">
        <v>217</v>
      </c>
      <c r="B168" s="132"/>
      <c r="C168" s="56" t="s">
        <v>372</v>
      </c>
      <c r="D168" s="68"/>
      <c r="E168" s="111" t="s">
        <v>25</v>
      </c>
      <c r="F168" s="62" t="s">
        <v>26</v>
      </c>
      <c r="G168" s="114" t="s">
        <v>373</v>
      </c>
      <c r="H168" s="114" t="s">
        <v>398</v>
      </c>
      <c r="I168" s="21"/>
      <c r="J168" s="21"/>
      <c r="K168" s="21"/>
      <c r="L168" s="21"/>
      <c r="M168" s="21"/>
    </row>
    <row r="169" spans="1:13" ht="91.5" customHeight="1">
      <c r="A169" s="133"/>
      <c r="B169" s="134"/>
      <c r="C169" s="57"/>
      <c r="D169" s="69"/>
      <c r="E169" s="112"/>
      <c r="F169" s="64"/>
      <c r="G169" s="115"/>
      <c r="H169" s="115"/>
      <c r="I169" s="21"/>
      <c r="J169" s="21"/>
      <c r="K169" s="21"/>
      <c r="L169" s="21"/>
      <c r="M169" s="21"/>
    </row>
    <row r="170" spans="1:13" ht="91.5" customHeight="1">
      <c r="A170" s="133"/>
      <c r="B170" s="134"/>
      <c r="C170" s="57"/>
      <c r="D170" s="69"/>
      <c r="E170" s="112"/>
      <c r="F170" s="64"/>
      <c r="G170" s="115"/>
      <c r="H170" s="115"/>
      <c r="I170" s="21"/>
      <c r="J170" s="21"/>
      <c r="K170" s="21"/>
      <c r="L170" s="21"/>
      <c r="M170" s="21"/>
    </row>
    <row r="171" spans="1:13" ht="91.5" customHeight="1">
      <c r="A171" s="133"/>
      <c r="B171" s="134"/>
      <c r="C171" s="57"/>
      <c r="D171" s="69"/>
      <c r="E171" s="112"/>
      <c r="F171" s="64"/>
      <c r="G171" s="115"/>
      <c r="H171" s="115"/>
      <c r="I171" s="21"/>
      <c r="J171" s="21"/>
      <c r="K171" s="21"/>
      <c r="L171" s="21"/>
      <c r="M171" s="21"/>
    </row>
    <row r="172" spans="1:13" ht="91.5" customHeight="1">
      <c r="A172" s="133"/>
      <c r="B172" s="134"/>
      <c r="C172" s="57"/>
      <c r="D172" s="69"/>
      <c r="E172" s="112"/>
      <c r="F172" s="64"/>
      <c r="G172" s="115"/>
      <c r="H172" s="115"/>
      <c r="I172" s="21"/>
      <c r="J172" s="21"/>
      <c r="K172" s="21"/>
      <c r="L172" s="21"/>
      <c r="M172" s="21"/>
    </row>
    <row r="173" spans="1:13" ht="91.5" customHeight="1">
      <c r="A173" s="133"/>
      <c r="B173" s="134"/>
      <c r="C173" s="57"/>
      <c r="D173" s="69"/>
      <c r="E173" s="112"/>
      <c r="F173" s="64"/>
      <c r="G173" s="115"/>
      <c r="H173" s="115"/>
      <c r="I173" s="21"/>
      <c r="J173" s="21"/>
      <c r="K173" s="21"/>
      <c r="L173" s="21"/>
      <c r="M173" s="21"/>
    </row>
    <row r="174" spans="1:13" ht="78.75" customHeight="1" thickBot="1">
      <c r="A174" s="135"/>
      <c r="B174" s="136"/>
      <c r="C174" s="58"/>
      <c r="D174" s="70"/>
      <c r="E174" s="113"/>
      <c r="F174" s="66"/>
      <c r="G174" s="116"/>
      <c r="H174" s="116"/>
      <c r="I174" s="21"/>
      <c r="J174" s="21"/>
      <c r="K174" s="21"/>
      <c r="L174" s="21"/>
      <c r="M174" s="21"/>
    </row>
    <row r="175" spans="1:13" ht="15.75">
      <c r="A175" s="5"/>
      <c r="B175" s="5"/>
      <c r="C175" s="5"/>
      <c r="D175" s="5"/>
      <c r="E175" s="5"/>
      <c r="F175" s="5"/>
      <c r="G175" s="5"/>
      <c r="H175" s="5"/>
    </row>
    <row r="176" spans="1:13">
      <c r="A176" s="4" t="s">
        <v>27</v>
      </c>
      <c r="B176" s="11"/>
      <c r="C176" s="11"/>
      <c r="D176" s="11"/>
      <c r="E176" s="11"/>
      <c r="F176" s="11"/>
      <c r="G176" s="11"/>
      <c r="H176" s="11"/>
    </row>
    <row r="177" spans="1:8">
      <c r="A177" s="4" t="s">
        <v>28</v>
      </c>
      <c r="B177" s="12"/>
      <c r="C177" s="12"/>
      <c r="D177" s="12"/>
      <c r="E177" s="12"/>
      <c r="F177" s="12"/>
      <c r="G177" s="12"/>
      <c r="H177" s="12"/>
    </row>
    <row r="178" spans="1:8">
      <c r="A178" s="4" t="s">
        <v>29</v>
      </c>
      <c r="B178" s="12"/>
      <c r="C178" s="12"/>
      <c r="D178" s="12"/>
      <c r="E178" s="12"/>
      <c r="F178" s="12"/>
      <c r="G178" s="12"/>
      <c r="H178" s="12"/>
    </row>
    <row r="179" spans="1:8" ht="16.5" customHeight="1">
      <c r="A179" s="4" t="s">
        <v>419</v>
      </c>
      <c r="B179" s="13"/>
      <c r="C179" s="13"/>
      <c r="D179" s="13"/>
      <c r="E179" s="13"/>
      <c r="F179" s="13"/>
      <c r="G179" s="13"/>
      <c r="H179" s="13"/>
    </row>
    <row r="180" spans="1:8">
      <c r="A180" s="4" t="s">
        <v>420</v>
      </c>
    </row>
  </sheetData>
  <mergeCells count="328">
    <mergeCell ref="G161:H161"/>
    <mergeCell ref="G162:H162"/>
    <mergeCell ref="G163:H163"/>
    <mergeCell ref="G152:H152"/>
    <mergeCell ref="G153:H153"/>
    <mergeCell ref="G154:H154"/>
    <mergeCell ref="G155:H155"/>
    <mergeCell ref="G156:H156"/>
    <mergeCell ref="G157:H157"/>
    <mergeCell ref="G158:H158"/>
    <mergeCell ref="G159:H159"/>
    <mergeCell ref="G160:H160"/>
    <mergeCell ref="G143:H143"/>
    <mergeCell ref="G144:H144"/>
    <mergeCell ref="G145:H145"/>
    <mergeCell ref="G146:H146"/>
    <mergeCell ref="G147:H147"/>
    <mergeCell ref="G148:H148"/>
    <mergeCell ref="G149:H149"/>
    <mergeCell ref="G150:H150"/>
    <mergeCell ref="G151:H151"/>
    <mergeCell ref="G134:H134"/>
    <mergeCell ref="G135:H135"/>
    <mergeCell ref="G136:H136"/>
    <mergeCell ref="G137:H137"/>
    <mergeCell ref="G138:H138"/>
    <mergeCell ref="G139:H139"/>
    <mergeCell ref="G140:H140"/>
    <mergeCell ref="G141:H141"/>
    <mergeCell ref="G142:H142"/>
    <mergeCell ref="G125:H125"/>
    <mergeCell ref="G126:H126"/>
    <mergeCell ref="G127:H127"/>
    <mergeCell ref="G128:H128"/>
    <mergeCell ref="G129:H129"/>
    <mergeCell ref="G130:H130"/>
    <mergeCell ref="G131:H131"/>
    <mergeCell ref="G132:H132"/>
    <mergeCell ref="G133:H133"/>
    <mergeCell ref="G116:H116"/>
    <mergeCell ref="G117:H117"/>
    <mergeCell ref="G118:H118"/>
    <mergeCell ref="G119:H119"/>
    <mergeCell ref="G120:H120"/>
    <mergeCell ref="G121:H121"/>
    <mergeCell ref="G122:H122"/>
    <mergeCell ref="G123:H123"/>
    <mergeCell ref="G124:H124"/>
    <mergeCell ref="G107:H107"/>
    <mergeCell ref="G108:H108"/>
    <mergeCell ref="G109:H109"/>
    <mergeCell ref="G110:H110"/>
    <mergeCell ref="G111:H111"/>
    <mergeCell ref="G112:H112"/>
    <mergeCell ref="G113:H113"/>
    <mergeCell ref="G114:H114"/>
    <mergeCell ref="G115:H115"/>
    <mergeCell ref="G98:H98"/>
    <mergeCell ref="G99:H99"/>
    <mergeCell ref="G100:H100"/>
    <mergeCell ref="G101:H101"/>
    <mergeCell ref="G102:H102"/>
    <mergeCell ref="G103:H103"/>
    <mergeCell ref="G104:H104"/>
    <mergeCell ref="G105:H105"/>
    <mergeCell ref="G106:H106"/>
    <mergeCell ref="G89:H89"/>
    <mergeCell ref="G90:H90"/>
    <mergeCell ref="G91:H91"/>
    <mergeCell ref="G92:H92"/>
    <mergeCell ref="G93:H93"/>
    <mergeCell ref="G94:H94"/>
    <mergeCell ref="G95:H95"/>
    <mergeCell ref="G96:H96"/>
    <mergeCell ref="G97:H97"/>
    <mergeCell ref="G80:H80"/>
    <mergeCell ref="G81:H81"/>
    <mergeCell ref="G82:H82"/>
    <mergeCell ref="G83:H83"/>
    <mergeCell ref="G84:H84"/>
    <mergeCell ref="G85:H85"/>
    <mergeCell ref="G86:H86"/>
    <mergeCell ref="G87:H87"/>
    <mergeCell ref="G88:H88"/>
    <mergeCell ref="G71:H71"/>
    <mergeCell ref="G72:H72"/>
    <mergeCell ref="G73:H73"/>
    <mergeCell ref="G74:H74"/>
    <mergeCell ref="G75:H75"/>
    <mergeCell ref="G76:H76"/>
    <mergeCell ref="G77:H77"/>
    <mergeCell ref="G78:H78"/>
    <mergeCell ref="G79:H79"/>
    <mergeCell ref="G62:H62"/>
    <mergeCell ref="G63:H63"/>
    <mergeCell ref="G64:H64"/>
    <mergeCell ref="G65:H65"/>
    <mergeCell ref="G66:H66"/>
    <mergeCell ref="G67:H67"/>
    <mergeCell ref="G68:H68"/>
    <mergeCell ref="G69:H69"/>
    <mergeCell ref="G70:H70"/>
    <mergeCell ref="G45:H45"/>
    <mergeCell ref="G46:H46"/>
    <mergeCell ref="G47:H47"/>
    <mergeCell ref="G48:H48"/>
    <mergeCell ref="G54:H54"/>
    <mergeCell ref="G55:H55"/>
    <mergeCell ref="G56:H56"/>
    <mergeCell ref="G57:H57"/>
    <mergeCell ref="G58:H58"/>
    <mergeCell ref="G36:H36"/>
    <mergeCell ref="G37:H37"/>
    <mergeCell ref="G38:H38"/>
    <mergeCell ref="G39:H39"/>
    <mergeCell ref="G40:H40"/>
    <mergeCell ref="G41:H41"/>
    <mergeCell ref="G42:H42"/>
    <mergeCell ref="G43:H43"/>
    <mergeCell ref="G44:H44"/>
    <mergeCell ref="G27:H27"/>
    <mergeCell ref="G28:H28"/>
    <mergeCell ref="G29:H29"/>
    <mergeCell ref="G30:H30"/>
    <mergeCell ref="G31:H31"/>
    <mergeCell ref="G32:H32"/>
    <mergeCell ref="G33:H33"/>
    <mergeCell ref="G34:H34"/>
    <mergeCell ref="G35:H35"/>
    <mergeCell ref="H166:H167"/>
    <mergeCell ref="E168:E174"/>
    <mergeCell ref="F168:F174"/>
    <mergeCell ref="A166:B167"/>
    <mergeCell ref="C166:D167"/>
    <mergeCell ref="E166:E167"/>
    <mergeCell ref="F166:F167"/>
    <mergeCell ref="G166:G167"/>
    <mergeCell ref="B162:D162"/>
    <mergeCell ref="B163:D163"/>
    <mergeCell ref="A168:B174"/>
    <mergeCell ref="C168:D174"/>
    <mergeCell ref="G168:G174"/>
    <mergeCell ref="H168:H174"/>
    <mergeCell ref="B161:D161"/>
    <mergeCell ref="B160:D160"/>
    <mergeCell ref="B157:D157"/>
    <mergeCell ref="B158:D158"/>
    <mergeCell ref="B159:D159"/>
    <mergeCell ref="B153:D153"/>
    <mergeCell ref="B154:D154"/>
    <mergeCell ref="B155:D155"/>
    <mergeCell ref="B156:D156"/>
    <mergeCell ref="B152:D152"/>
    <mergeCell ref="B148:D148"/>
    <mergeCell ref="B149:D149"/>
    <mergeCell ref="B150:D150"/>
    <mergeCell ref="B151:D151"/>
    <mergeCell ref="B146:D146"/>
    <mergeCell ref="B147:D147"/>
    <mergeCell ref="B144:D144"/>
    <mergeCell ref="B145:D145"/>
    <mergeCell ref="B141:D141"/>
    <mergeCell ref="B142:D142"/>
    <mergeCell ref="B143:D143"/>
    <mergeCell ref="B138:D138"/>
    <mergeCell ref="B139:D139"/>
    <mergeCell ref="B140:D140"/>
    <mergeCell ref="B136:D136"/>
    <mergeCell ref="B137:D137"/>
    <mergeCell ref="B133:D133"/>
    <mergeCell ref="B134:D134"/>
    <mergeCell ref="B135:D135"/>
    <mergeCell ref="B131:D131"/>
    <mergeCell ref="B132:D132"/>
    <mergeCell ref="B129:D129"/>
    <mergeCell ref="B130:D130"/>
    <mergeCell ref="B127:D127"/>
    <mergeCell ref="B128:D128"/>
    <mergeCell ref="B123:D123"/>
    <mergeCell ref="B124:D124"/>
    <mergeCell ref="B125:D125"/>
    <mergeCell ref="B126:D126"/>
    <mergeCell ref="B120:D120"/>
    <mergeCell ref="B121:D121"/>
    <mergeCell ref="B122:D122"/>
    <mergeCell ref="B118:D118"/>
    <mergeCell ref="B119:D119"/>
    <mergeCell ref="B115:D115"/>
    <mergeCell ref="B116:D116"/>
    <mergeCell ref="B117:D117"/>
    <mergeCell ref="B112:D112"/>
    <mergeCell ref="B113:D113"/>
    <mergeCell ref="B114:D114"/>
    <mergeCell ref="B108:D108"/>
    <mergeCell ref="B109:D109"/>
    <mergeCell ref="B110:D110"/>
    <mergeCell ref="B111:D111"/>
    <mergeCell ref="B105:D105"/>
    <mergeCell ref="B106:D106"/>
    <mergeCell ref="B107:D107"/>
    <mergeCell ref="B103:D103"/>
    <mergeCell ref="B104:D104"/>
    <mergeCell ref="B100:D100"/>
    <mergeCell ref="B101:D101"/>
    <mergeCell ref="B102:D102"/>
    <mergeCell ref="B97:D97"/>
    <mergeCell ref="B98:D98"/>
    <mergeCell ref="B99:D99"/>
    <mergeCell ref="B92:D92"/>
    <mergeCell ref="B93:D93"/>
    <mergeCell ref="B94:D94"/>
    <mergeCell ref="B95:D95"/>
    <mergeCell ref="B96:D96"/>
    <mergeCell ref="B91:D91"/>
    <mergeCell ref="B88:D88"/>
    <mergeCell ref="B89:D89"/>
    <mergeCell ref="B90:D90"/>
    <mergeCell ref="B84:D84"/>
    <mergeCell ref="B85:D85"/>
    <mergeCell ref="B86:D86"/>
    <mergeCell ref="B87:D87"/>
    <mergeCell ref="B81:D81"/>
    <mergeCell ref="B82:D82"/>
    <mergeCell ref="B83:D83"/>
    <mergeCell ref="B79:D79"/>
    <mergeCell ref="B80:D80"/>
    <mergeCell ref="B75:D75"/>
    <mergeCell ref="B76:D76"/>
    <mergeCell ref="B77:D77"/>
    <mergeCell ref="B78:D78"/>
    <mergeCell ref="B71:D71"/>
    <mergeCell ref="B72:D72"/>
    <mergeCell ref="B73:D73"/>
    <mergeCell ref="B74:D74"/>
    <mergeCell ref="B68:D68"/>
    <mergeCell ref="B69:D69"/>
    <mergeCell ref="B70:D70"/>
    <mergeCell ref="B65:D65"/>
    <mergeCell ref="B66:D66"/>
    <mergeCell ref="B67:D67"/>
    <mergeCell ref="B62:D62"/>
    <mergeCell ref="B63:D63"/>
    <mergeCell ref="B64:D64"/>
    <mergeCell ref="B60:D60"/>
    <mergeCell ref="B61:D61"/>
    <mergeCell ref="B55:D55"/>
    <mergeCell ref="B56:D56"/>
    <mergeCell ref="B57:D57"/>
    <mergeCell ref="B58:D58"/>
    <mergeCell ref="B59:D59"/>
    <mergeCell ref="A52:H52"/>
    <mergeCell ref="B53:D53"/>
    <mergeCell ref="G53:H53"/>
    <mergeCell ref="B54:D54"/>
    <mergeCell ref="G59:H59"/>
    <mergeCell ref="G60:H60"/>
    <mergeCell ref="G61:H61"/>
    <mergeCell ref="A48:B48"/>
    <mergeCell ref="C48:D48"/>
    <mergeCell ref="A46:B46"/>
    <mergeCell ref="C46:D46"/>
    <mergeCell ref="A47:B47"/>
    <mergeCell ref="C47:D47"/>
    <mergeCell ref="A44:B44"/>
    <mergeCell ref="C44:D44"/>
    <mergeCell ref="A45:B45"/>
    <mergeCell ref="C45:D45"/>
    <mergeCell ref="A43:B43"/>
    <mergeCell ref="C43:D43"/>
    <mergeCell ref="A41:B41"/>
    <mergeCell ref="C41:D41"/>
    <mergeCell ref="A42:B42"/>
    <mergeCell ref="C42:D42"/>
    <mergeCell ref="A38:B38"/>
    <mergeCell ref="C38:D38"/>
    <mergeCell ref="A39:B39"/>
    <mergeCell ref="C39:D39"/>
    <mergeCell ref="A40:B40"/>
    <mergeCell ref="C40:D40"/>
    <mergeCell ref="A35:B35"/>
    <mergeCell ref="C35:D35"/>
    <mergeCell ref="A36:B36"/>
    <mergeCell ref="C36:D36"/>
    <mergeCell ref="A37:B37"/>
    <mergeCell ref="C37:D37"/>
    <mergeCell ref="A33:B33"/>
    <mergeCell ref="C33:D33"/>
    <mergeCell ref="A34:B34"/>
    <mergeCell ref="C34:D34"/>
    <mergeCell ref="A31:B31"/>
    <mergeCell ref="C31:D31"/>
    <mergeCell ref="A32:B32"/>
    <mergeCell ref="C32:D32"/>
    <mergeCell ref="A29:B29"/>
    <mergeCell ref="C29:D29"/>
    <mergeCell ref="A30:B30"/>
    <mergeCell ref="C30:D30"/>
    <mergeCell ref="A27:B27"/>
    <mergeCell ref="C27:D27"/>
    <mergeCell ref="A28:B28"/>
    <mergeCell ref="C28:D28"/>
    <mergeCell ref="A24:B24"/>
    <mergeCell ref="C24:D24"/>
    <mergeCell ref="A25:B25"/>
    <mergeCell ref="C25:D25"/>
    <mergeCell ref="A26:B26"/>
    <mergeCell ref="C26:D26"/>
    <mergeCell ref="A21:H21"/>
    <mergeCell ref="A22:B22"/>
    <mergeCell ref="C22:D22"/>
    <mergeCell ref="G22:H22"/>
    <mergeCell ref="A23:B23"/>
    <mergeCell ref="C23:D23"/>
    <mergeCell ref="G23:H23"/>
    <mergeCell ref="G24:H24"/>
    <mergeCell ref="G25:H25"/>
    <mergeCell ref="G26:H26"/>
    <mergeCell ref="B16:B19"/>
    <mergeCell ref="C16:D16"/>
    <mergeCell ref="C17:D17"/>
    <mergeCell ref="C18:D18"/>
    <mergeCell ref="C19:D19"/>
    <mergeCell ref="A9:N9"/>
    <mergeCell ref="A11:J11"/>
    <mergeCell ref="A14:A15"/>
    <mergeCell ref="B14:B15"/>
    <mergeCell ref="C14:H14"/>
    <mergeCell ref="C15:D15"/>
  </mergeCells>
  <hyperlinks>
    <hyperlink ref="C168:D174" r:id="rId1" display="IINFORME DE AVANCE TRIMESTRAL ENERO-DICIEMBRE 2015"/>
    <hyperlink ref="G168:G174" r:id="rId2" display="https://data.finanzas.cdmx.gob.mx/documentos/banco_info_2015_4/Informe_Ene_Dic_2015.pdf"/>
    <hyperlink ref="H168:H174" r:id="rId3" display="https://data.finanzas.cdmx.gob.mx/Normas_2015/Cuarto_trimestre.html"/>
  </hyperlinks>
  <pageMargins left="0.70866141732283472" right="0.70866141732283472" top="0.74803149606299213" bottom="0.74803149606299213" header="0.31496062992125984" footer="0.31496062992125984"/>
  <pageSetup paperSize="289" scale="97" orientation="landscape" r:id="rId4"/>
  <rowBreaks count="1" manualBreakCount="1">
    <brk id="50" max="16383" man="1"/>
  </rowBreaks>
  <drawing r:id="rId5"/>
</worksheet>
</file>

<file path=xl/worksheets/sheet4.xml><?xml version="1.0" encoding="utf-8"?>
<worksheet xmlns="http://schemas.openxmlformats.org/spreadsheetml/2006/main" xmlns:r="http://schemas.openxmlformats.org/officeDocument/2006/relationships">
  <sheetPr codeName="Hoja5"/>
  <dimension ref="A9:O171"/>
  <sheetViews>
    <sheetView topLeftCell="A151" zoomScale="75" zoomScaleNormal="75" workbookViewId="0">
      <selection activeCell="C159" sqref="C159:D165"/>
    </sheetView>
  </sheetViews>
  <sheetFormatPr baseColWidth="10" defaultColWidth="11.375" defaultRowHeight="15"/>
  <cols>
    <col min="1" max="1" width="15.875" style="4" customWidth="1"/>
    <col min="2" max="2" width="20.875" style="4" customWidth="1"/>
    <col min="3" max="3" width="27.125" style="4" customWidth="1"/>
    <col min="4" max="4" width="25.25" style="4" customWidth="1"/>
    <col min="5" max="5" width="37.375" style="4" customWidth="1"/>
    <col min="6" max="6" width="19" style="4" customWidth="1"/>
    <col min="7" max="7" width="27" style="4" customWidth="1"/>
    <col min="8" max="8" width="29.875" style="4" customWidth="1"/>
    <col min="9" max="9" width="15.625" style="4" bestFit="1" customWidth="1"/>
    <col min="10" max="16384" width="11.375" style="4"/>
  </cols>
  <sheetData>
    <row r="9" spans="1:15" ht="15.75" customHeight="1">
      <c r="A9" s="120" t="s">
        <v>20</v>
      </c>
      <c r="B9" s="120"/>
      <c r="C9" s="120"/>
      <c r="D9" s="120"/>
      <c r="E9" s="120"/>
      <c r="F9" s="120"/>
      <c r="G9" s="120"/>
      <c r="H9" s="120"/>
      <c r="I9" s="120"/>
      <c r="J9" s="120"/>
      <c r="K9" s="120"/>
      <c r="L9" s="120"/>
      <c r="M9" s="120"/>
      <c r="N9" s="120"/>
      <c r="O9" s="22"/>
    </row>
    <row r="11" spans="1:15">
      <c r="A11" s="96" t="s">
        <v>403</v>
      </c>
      <c r="B11" s="96"/>
      <c r="C11" s="96"/>
      <c r="D11" s="96"/>
      <c r="E11" s="96"/>
      <c r="F11" s="96"/>
      <c r="G11" s="96"/>
      <c r="H11" s="96"/>
      <c r="I11" s="96"/>
      <c r="J11" s="96"/>
    </row>
    <row r="13" spans="1:15" ht="15.75" thickBot="1"/>
    <row r="14" spans="1:15" ht="29.25" customHeight="1" thickBot="1">
      <c r="A14" s="97" t="s">
        <v>0</v>
      </c>
      <c r="B14" s="97" t="s">
        <v>1</v>
      </c>
      <c r="C14" s="98" t="s">
        <v>2</v>
      </c>
      <c r="D14" s="98"/>
      <c r="E14" s="98"/>
      <c r="F14" s="98"/>
      <c r="G14" s="98"/>
      <c r="H14" s="98"/>
    </row>
    <row r="15" spans="1:15" ht="29.25" thickBot="1">
      <c r="A15" s="97"/>
      <c r="B15" s="97"/>
      <c r="C15" s="97" t="s">
        <v>3</v>
      </c>
      <c r="D15" s="97"/>
      <c r="E15" s="20" t="s">
        <v>4</v>
      </c>
      <c r="F15" s="20" t="s">
        <v>5</v>
      </c>
      <c r="G15" s="20" t="s">
        <v>6</v>
      </c>
      <c r="H15" s="20" t="s">
        <v>7</v>
      </c>
    </row>
    <row r="16" spans="1:15" s="7" customFormat="1" thickBot="1">
      <c r="A16" s="19">
        <v>2014</v>
      </c>
      <c r="B16" s="101" t="s">
        <v>30</v>
      </c>
      <c r="C16" s="93">
        <v>1000</v>
      </c>
      <c r="D16" s="94"/>
      <c r="E16" s="23" t="s">
        <v>42</v>
      </c>
      <c r="F16" s="10">
        <v>95343542</v>
      </c>
      <c r="G16" s="10">
        <v>55172311.440000065</v>
      </c>
      <c r="H16" s="10">
        <v>55172311.440000065</v>
      </c>
      <c r="I16" s="33"/>
    </row>
    <row r="17" spans="1:9" s="7" customFormat="1" ht="15.75" customHeight="1" thickBot="1">
      <c r="A17" s="19">
        <v>2014</v>
      </c>
      <c r="B17" s="102"/>
      <c r="C17" s="93">
        <v>2000</v>
      </c>
      <c r="D17" s="94"/>
      <c r="E17" s="23" t="s">
        <v>43</v>
      </c>
      <c r="F17" s="10">
        <v>8251710</v>
      </c>
      <c r="G17" s="10">
        <v>4331512.4400000013</v>
      </c>
      <c r="H17" s="10">
        <v>4331512.4400000013</v>
      </c>
      <c r="I17" s="33"/>
    </row>
    <row r="18" spans="1:9" s="7" customFormat="1" ht="15.75" customHeight="1" thickBot="1">
      <c r="A18" s="19">
        <v>2014</v>
      </c>
      <c r="B18" s="102"/>
      <c r="C18" s="118">
        <v>3000</v>
      </c>
      <c r="D18" s="119"/>
      <c r="E18" s="23" t="s">
        <v>44</v>
      </c>
      <c r="F18" s="10">
        <v>38577946</v>
      </c>
      <c r="G18" s="10">
        <v>26159434.709999993</v>
      </c>
      <c r="H18" s="10">
        <v>26159434.709999993</v>
      </c>
      <c r="I18" s="33"/>
    </row>
    <row r="19" spans="1:9" s="7" customFormat="1" ht="15.75" customHeight="1" thickBot="1">
      <c r="A19" s="19">
        <v>2014</v>
      </c>
      <c r="B19" s="103"/>
      <c r="C19" s="118">
        <v>5000</v>
      </c>
      <c r="D19" s="119"/>
      <c r="E19" s="23" t="s">
        <v>46</v>
      </c>
      <c r="F19" s="10">
        <v>0</v>
      </c>
      <c r="G19" s="10">
        <v>6341663.8600000003</v>
      </c>
      <c r="H19" s="10">
        <v>6341663.8600000003</v>
      </c>
      <c r="I19" s="33"/>
    </row>
    <row r="20" spans="1:9" s="2" customFormat="1" ht="21" customHeight="1" thickBot="1">
      <c r="A20" s="18"/>
      <c r="F20" s="35">
        <f>SUM(F16:F19)</f>
        <v>142173198</v>
      </c>
      <c r="G20" s="35">
        <f>SUM(G16:G19)</f>
        <v>92004922.450000063</v>
      </c>
      <c r="I20" s="35"/>
    </row>
    <row r="21" spans="1:9" ht="27.75" customHeight="1" thickBot="1">
      <c r="A21" s="104" t="s">
        <v>2</v>
      </c>
      <c r="B21" s="105"/>
      <c r="C21" s="105"/>
      <c r="D21" s="105"/>
      <c r="E21" s="105"/>
      <c r="F21" s="105"/>
      <c r="G21" s="105"/>
      <c r="H21" s="106"/>
    </row>
    <row r="22" spans="1:9" ht="53.25" customHeight="1" thickBot="1">
      <c r="A22" s="97" t="s">
        <v>8</v>
      </c>
      <c r="B22" s="97"/>
      <c r="C22" s="104" t="s">
        <v>9</v>
      </c>
      <c r="D22" s="106"/>
      <c r="E22" s="20" t="s">
        <v>10</v>
      </c>
      <c r="F22" s="20" t="s">
        <v>11</v>
      </c>
      <c r="G22" s="97" t="s">
        <v>12</v>
      </c>
      <c r="H22" s="97"/>
    </row>
    <row r="23" spans="1:9" ht="15.75" customHeight="1" thickBot="1">
      <c r="A23" s="121">
        <v>1100</v>
      </c>
      <c r="B23" s="122"/>
      <c r="C23" s="123" t="s">
        <v>47</v>
      </c>
      <c r="D23" s="124"/>
      <c r="E23" s="10">
        <v>7752783</v>
      </c>
      <c r="F23" s="10">
        <v>3566708.75</v>
      </c>
      <c r="G23" s="108">
        <v>3566708.75</v>
      </c>
      <c r="H23" s="109"/>
    </row>
    <row r="24" spans="1:9" ht="15.75" customHeight="1" thickBot="1">
      <c r="A24" s="121">
        <v>1200</v>
      </c>
      <c r="B24" s="122">
        <v>1200</v>
      </c>
      <c r="C24" s="123" t="s">
        <v>48</v>
      </c>
      <c r="D24" s="124"/>
      <c r="E24" s="10">
        <v>74736718</v>
      </c>
      <c r="F24" s="10">
        <v>38876168.68</v>
      </c>
      <c r="G24" s="108">
        <v>38876168.68</v>
      </c>
      <c r="H24" s="109"/>
    </row>
    <row r="25" spans="1:9" ht="15.75" customHeight="1" thickBot="1">
      <c r="A25" s="121">
        <v>1300</v>
      </c>
      <c r="B25" s="122">
        <v>1300</v>
      </c>
      <c r="C25" s="123" t="s">
        <v>49</v>
      </c>
      <c r="D25" s="124"/>
      <c r="E25" s="10">
        <v>1798201</v>
      </c>
      <c r="F25" s="10">
        <v>1289825.7799999998</v>
      </c>
      <c r="G25" s="108">
        <v>1289825.7799999998</v>
      </c>
      <c r="H25" s="109"/>
    </row>
    <row r="26" spans="1:9" ht="15.75" thickBot="1">
      <c r="A26" s="121">
        <v>1400</v>
      </c>
      <c r="B26" s="122">
        <v>1400</v>
      </c>
      <c r="C26" s="123" t="s">
        <v>50</v>
      </c>
      <c r="D26" s="124"/>
      <c r="E26" s="10">
        <v>1533261</v>
      </c>
      <c r="F26" s="10">
        <v>1914105.0399999996</v>
      </c>
      <c r="G26" s="108">
        <v>1914105.0399999996</v>
      </c>
      <c r="H26" s="109"/>
    </row>
    <row r="27" spans="1:9" ht="15.75" customHeight="1" thickBot="1">
      <c r="A27" s="121">
        <v>1500</v>
      </c>
      <c r="B27" s="122">
        <v>1500</v>
      </c>
      <c r="C27" s="123" t="s">
        <v>51</v>
      </c>
      <c r="D27" s="124"/>
      <c r="E27" s="10">
        <v>9379772</v>
      </c>
      <c r="F27" s="10">
        <v>9421033.5899999999</v>
      </c>
      <c r="G27" s="108">
        <v>9421033.5899999999</v>
      </c>
      <c r="H27" s="109"/>
    </row>
    <row r="28" spans="1:9" ht="15.75" customHeight="1" thickBot="1">
      <c r="A28" s="121">
        <v>1700</v>
      </c>
      <c r="B28" s="122">
        <v>1700</v>
      </c>
      <c r="C28" s="123" t="s">
        <v>52</v>
      </c>
      <c r="D28" s="124"/>
      <c r="E28" s="10">
        <v>142807</v>
      </c>
      <c r="F28" s="10">
        <v>104469.6</v>
      </c>
      <c r="G28" s="108">
        <v>104469.6</v>
      </c>
      <c r="H28" s="109"/>
    </row>
    <row r="29" spans="1:9" ht="15.75" customHeight="1" thickBot="1">
      <c r="A29" s="121">
        <v>2100</v>
      </c>
      <c r="B29" s="122">
        <v>2100</v>
      </c>
      <c r="C29" s="123" t="s">
        <v>53</v>
      </c>
      <c r="D29" s="124"/>
      <c r="E29" s="10">
        <v>2777827</v>
      </c>
      <c r="F29" s="10">
        <v>943204.04000000015</v>
      </c>
      <c r="G29" s="108">
        <v>943204.04000000015</v>
      </c>
      <c r="H29" s="109"/>
    </row>
    <row r="30" spans="1:9" ht="15.75" customHeight="1" thickBot="1">
      <c r="A30" s="121">
        <v>2200</v>
      </c>
      <c r="B30" s="122">
        <v>2200</v>
      </c>
      <c r="C30" s="123" t="s">
        <v>54</v>
      </c>
      <c r="D30" s="124"/>
      <c r="E30" s="10">
        <v>502600</v>
      </c>
      <c r="F30" s="10">
        <v>258314.96999999997</v>
      </c>
      <c r="G30" s="108">
        <v>258314.96999999997</v>
      </c>
      <c r="H30" s="109"/>
    </row>
    <row r="31" spans="1:9" ht="15.75" customHeight="1" thickBot="1">
      <c r="A31" s="121">
        <v>2400</v>
      </c>
      <c r="B31" s="122">
        <v>2400</v>
      </c>
      <c r="C31" s="123" t="s">
        <v>56</v>
      </c>
      <c r="D31" s="124"/>
      <c r="E31" s="10">
        <v>1120326</v>
      </c>
      <c r="F31" s="10">
        <v>141462.27000000002</v>
      </c>
      <c r="G31" s="108">
        <v>141462.27000000002</v>
      </c>
      <c r="H31" s="109"/>
    </row>
    <row r="32" spans="1:9" ht="15.75" customHeight="1" thickBot="1">
      <c r="A32" s="121">
        <v>2500</v>
      </c>
      <c r="B32" s="122">
        <v>2500</v>
      </c>
      <c r="C32" s="123" t="s">
        <v>57</v>
      </c>
      <c r="D32" s="124"/>
      <c r="E32" s="10">
        <v>9700</v>
      </c>
      <c r="F32" s="10">
        <v>62350.57</v>
      </c>
      <c r="G32" s="108">
        <v>62350.57</v>
      </c>
      <c r="H32" s="109"/>
    </row>
    <row r="33" spans="1:8" ht="15.75" customHeight="1" thickBot="1">
      <c r="A33" s="121">
        <v>2600</v>
      </c>
      <c r="B33" s="122">
        <v>2600</v>
      </c>
      <c r="C33" s="123" t="s">
        <v>58</v>
      </c>
      <c r="D33" s="124"/>
      <c r="E33" s="10">
        <v>2043312</v>
      </c>
      <c r="F33" s="10">
        <v>1431725.22</v>
      </c>
      <c r="G33" s="108">
        <v>1431725.22</v>
      </c>
      <c r="H33" s="109"/>
    </row>
    <row r="34" spans="1:8" ht="15.75" customHeight="1" thickBot="1">
      <c r="A34" s="121">
        <v>2700</v>
      </c>
      <c r="B34" s="122">
        <v>2700</v>
      </c>
      <c r="C34" s="123" t="s">
        <v>59</v>
      </c>
      <c r="D34" s="124"/>
      <c r="E34" s="10">
        <v>1414620</v>
      </c>
      <c r="F34" s="10">
        <v>1004553.6199999998</v>
      </c>
      <c r="G34" s="108">
        <v>1004553.6199999998</v>
      </c>
      <c r="H34" s="109"/>
    </row>
    <row r="35" spans="1:8" ht="15.75" customHeight="1" thickBot="1">
      <c r="A35" s="121">
        <v>2900</v>
      </c>
      <c r="B35" s="122">
        <v>2900</v>
      </c>
      <c r="C35" s="123" t="s">
        <v>60</v>
      </c>
      <c r="D35" s="124"/>
      <c r="E35" s="10">
        <v>383325</v>
      </c>
      <c r="F35" s="10">
        <v>489901.75</v>
      </c>
      <c r="G35" s="108">
        <v>489901.75</v>
      </c>
      <c r="H35" s="109"/>
    </row>
    <row r="36" spans="1:8" ht="15.75" customHeight="1" thickBot="1">
      <c r="A36" s="121">
        <v>3100</v>
      </c>
      <c r="B36" s="122">
        <v>3100</v>
      </c>
      <c r="C36" s="123" t="s">
        <v>61</v>
      </c>
      <c r="D36" s="124"/>
      <c r="E36" s="10">
        <v>2227255</v>
      </c>
      <c r="F36" s="10">
        <v>1243161.97</v>
      </c>
      <c r="G36" s="108">
        <v>1243161.97</v>
      </c>
      <c r="H36" s="109"/>
    </row>
    <row r="37" spans="1:8" ht="15.75" customHeight="1" thickBot="1">
      <c r="A37" s="121">
        <v>3200</v>
      </c>
      <c r="B37" s="122">
        <v>3200</v>
      </c>
      <c r="C37" s="123" t="s">
        <v>62</v>
      </c>
      <c r="D37" s="124"/>
      <c r="E37" s="10">
        <v>14739501</v>
      </c>
      <c r="F37" s="10">
        <v>5239262.76</v>
      </c>
      <c r="G37" s="108">
        <v>5239262.76</v>
      </c>
      <c r="H37" s="109"/>
    </row>
    <row r="38" spans="1:8" ht="15.75" customHeight="1" thickBot="1">
      <c r="A38" s="121">
        <v>3300</v>
      </c>
      <c r="B38" s="122">
        <v>3300</v>
      </c>
      <c r="C38" s="123" t="s">
        <v>63</v>
      </c>
      <c r="D38" s="124"/>
      <c r="E38" s="10">
        <v>16614511</v>
      </c>
      <c r="F38" s="10">
        <v>15323519.249999998</v>
      </c>
      <c r="G38" s="108">
        <v>15323519.249999998</v>
      </c>
      <c r="H38" s="109"/>
    </row>
    <row r="39" spans="1:8" ht="15.75" customHeight="1" thickBot="1">
      <c r="A39" s="121">
        <v>3400</v>
      </c>
      <c r="B39" s="122">
        <v>3400</v>
      </c>
      <c r="C39" s="123" t="s">
        <v>64</v>
      </c>
      <c r="D39" s="124"/>
      <c r="E39" s="10">
        <v>1542418</v>
      </c>
      <c r="F39" s="10">
        <v>850520.45</v>
      </c>
      <c r="G39" s="108">
        <v>850520.45</v>
      </c>
      <c r="H39" s="109"/>
    </row>
    <row r="40" spans="1:8" ht="15.75" customHeight="1" thickBot="1">
      <c r="A40" s="121">
        <v>3500</v>
      </c>
      <c r="B40" s="122">
        <v>3500</v>
      </c>
      <c r="C40" s="123" t="s">
        <v>65</v>
      </c>
      <c r="D40" s="124"/>
      <c r="E40" s="10">
        <v>2252891</v>
      </c>
      <c r="F40" s="10">
        <v>2018002.3299999998</v>
      </c>
      <c r="G40" s="108">
        <v>2018002.3299999998</v>
      </c>
      <c r="H40" s="109"/>
    </row>
    <row r="41" spans="1:8" ht="15.75" customHeight="1" thickBot="1">
      <c r="A41" s="121">
        <v>3700</v>
      </c>
      <c r="B41" s="122">
        <v>3700</v>
      </c>
      <c r="C41" s="123" t="s">
        <v>67</v>
      </c>
      <c r="D41" s="124"/>
      <c r="E41" s="10">
        <v>264698</v>
      </c>
      <c r="F41" s="10">
        <v>113478.72</v>
      </c>
      <c r="G41" s="108">
        <v>113478.72</v>
      </c>
      <c r="H41" s="109"/>
    </row>
    <row r="42" spans="1:8" ht="15.75" customHeight="1" thickBot="1">
      <c r="A42" s="121">
        <v>3800</v>
      </c>
      <c r="B42" s="122">
        <v>3800</v>
      </c>
      <c r="C42" s="123" t="s">
        <v>68</v>
      </c>
      <c r="D42" s="124"/>
      <c r="E42" s="10">
        <v>200000</v>
      </c>
      <c r="F42" s="10">
        <v>10198.719999999999</v>
      </c>
      <c r="G42" s="108">
        <v>10198.719999999999</v>
      </c>
      <c r="H42" s="109"/>
    </row>
    <row r="43" spans="1:8" ht="15.75" customHeight="1" thickBot="1">
      <c r="A43" s="121">
        <v>3900</v>
      </c>
      <c r="B43" s="122">
        <v>3900</v>
      </c>
      <c r="C43" s="123" t="s">
        <v>69</v>
      </c>
      <c r="D43" s="124"/>
      <c r="E43" s="10">
        <v>736672</v>
      </c>
      <c r="F43" s="10">
        <v>1361290.51</v>
      </c>
      <c r="G43" s="108">
        <v>1361290.51</v>
      </c>
      <c r="H43" s="109"/>
    </row>
    <row r="44" spans="1:8" ht="15.75" customHeight="1" thickBot="1">
      <c r="A44" s="121">
        <v>5100</v>
      </c>
      <c r="B44" s="122">
        <v>5100</v>
      </c>
      <c r="C44" s="123" t="s">
        <v>71</v>
      </c>
      <c r="D44" s="124"/>
      <c r="E44" s="10">
        <v>0</v>
      </c>
      <c r="F44" s="10">
        <v>18792</v>
      </c>
      <c r="G44" s="108">
        <v>18792</v>
      </c>
      <c r="H44" s="109"/>
    </row>
    <row r="45" spans="1:8" ht="15.75" customHeight="1" thickBot="1">
      <c r="A45" s="121">
        <v>5400</v>
      </c>
      <c r="B45" s="122">
        <v>5400</v>
      </c>
      <c r="C45" s="123" t="s">
        <v>74</v>
      </c>
      <c r="D45" s="124"/>
      <c r="E45" s="10">
        <v>0</v>
      </c>
      <c r="F45" s="10">
        <v>5244351.88</v>
      </c>
      <c r="G45" s="108">
        <v>5244351.88</v>
      </c>
      <c r="H45" s="109"/>
    </row>
    <row r="46" spans="1:8" ht="15.75" customHeight="1" thickBot="1">
      <c r="A46" s="121">
        <v>5600</v>
      </c>
      <c r="B46" s="122">
        <v>5600</v>
      </c>
      <c r="C46" s="123" t="s">
        <v>75</v>
      </c>
      <c r="D46" s="124"/>
      <c r="E46" s="10">
        <v>0</v>
      </c>
      <c r="F46" s="10">
        <v>1078519.98</v>
      </c>
      <c r="G46" s="108">
        <v>1078519.98</v>
      </c>
      <c r="H46" s="109"/>
    </row>
    <row r="47" spans="1:8">
      <c r="A47" s="30"/>
      <c r="B47" s="30"/>
      <c r="C47" s="31"/>
      <c r="D47" s="31"/>
      <c r="E47" s="32"/>
      <c r="F47" s="32"/>
      <c r="G47" s="32"/>
      <c r="H47" s="32"/>
    </row>
    <row r="49" spans="1:8" ht="15.75" thickBot="1"/>
    <row r="50" spans="1:8" ht="15.75" thickBot="1">
      <c r="A50" s="98" t="s">
        <v>2</v>
      </c>
      <c r="B50" s="98"/>
      <c r="C50" s="98"/>
      <c r="D50" s="98"/>
      <c r="E50" s="98"/>
      <c r="F50" s="98"/>
      <c r="G50" s="98"/>
      <c r="H50" s="98"/>
    </row>
    <row r="51" spans="1:8" ht="53.25" customHeight="1" thickBot="1">
      <c r="A51" s="20" t="s">
        <v>13</v>
      </c>
      <c r="B51" s="97" t="s">
        <v>14</v>
      </c>
      <c r="C51" s="97"/>
      <c r="D51" s="97"/>
      <c r="E51" s="20" t="s">
        <v>15</v>
      </c>
      <c r="F51" s="20" t="s">
        <v>16</v>
      </c>
      <c r="G51" s="97" t="s">
        <v>17</v>
      </c>
      <c r="H51" s="97"/>
    </row>
    <row r="52" spans="1:8" ht="15.75" customHeight="1" thickBot="1">
      <c r="A52" s="29">
        <v>1131</v>
      </c>
      <c r="B52" s="125" t="s">
        <v>78</v>
      </c>
      <c r="C52" s="126"/>
      <c r="D52" s="127"/>
      <c r="E52" s="10">
        <v>6802901</v>
      </c>
      <c r="F52" s="10">
        <v>2692220.1000000006</v>
      </c>
      <c r="G52" s="108">
        <v>2692220.1000000006</v>
      </c>
      <c r="H52" s="109"/>
    </row>
    <row r="53" spans="1:8" ht="15.75" customHeight="1" thickBot="1">
      <c r="A53" s="29">
        <v>1132</v>
      </c>
      <c r="B53" s="125" t="s">
        <v>79</v>
      </c>
      <c r="C53" s="126"/>
      <c r="D53" s="127"/>
      <c r="E53" s="10">
        <v>949882</v>
      </c>
      <c r="F53" s="10">
        <v>874488.65</v>
      </c>
      <c r="G53" s="108">
        <v>874488.65</v>
      </c>
      <c r="H53" s="109"/>
    </row>
    <row r="54" spans="1:8" ht="15.75" customHeight="1" thickBot="1">
      <c r="A54" s="29">
        <v>1211</v>
      </c>
      <c r="B54" s="125" t="s">
        <v>80</v>
      </c>
      <c r="C54" s="126"/>
      <c r="D54" s="127"/>
      <c r="E54" s="10">
        <v>74586718</v>
      </c>
      <c r="F54" s="10">
        <v>38876168.68</v>
      </c>
      <c r="G54" s="108">
        <v>38876168.68</v>
      </c>
      <c r="H54" s="109"/>
    </row>
    <row r="55" spans="1:8" ht="15.75" customHeight="1" thickBot="1">
      <c r="A55" s="29">
        <v>1231</v>
      </c>
      <c r="B55" s="125" t="s">
        <v>82</v>
      </c>
      <c r="C55" s="126"/>
      <c r="D55" s="127"/>
      <c r="E55" s="10">
        <v>150000</v>
      </c>
      <c r="F55" s="10">
        <v>0</v>
      </c>
      <c r="G55" s="108">
        <v>0</v>
      </c>
      <c r="H55" s="109"/>
    </row>
    <row r="56" spans="1:8" ht="15.75" customHeight="1" thickBot="1">
      <c r="A56" s="29">
        <v>1311</v>
      </c>
      <c r="B56" s="125" t="s">
        <v>83</v>
      </c>
      <c r="C56" s="126"/>
      <c r="D56" s="127"/>
      <c r="E56" s="10">
        <v>25796</v>
      </c>
      <c r="F56" s="10">
        <v>25493.4</v>
      </c>
      <c r="G56" s="108">
        <v>25493.4</v>
      </c>
      <c r="H56" s="109"/>
    </row>
    <row r="57" spans="1:8" ht="15.75" customHeight="1" thickBot="1">
      <c r="A57" s="29">
        <v>1321</v>
      </c>
      <c r="B57" s="125" t="s">
        <v>84</v>
      </c>
      <c r="C57" s="126"/>
      <c r="D57" s="127"/>
      <c r="E57" s="10">
        <v>72763</v>
      </c>
      <c r="F57" s="10">
        <v>95666.52</v>
      </c>
      <c r="G57" s="108">
        <v>95666.52</v>
      </c>
      <c r="H57" s="109"/>
    </row>
    <row r="58" spans="1:8" ht="15.75" customHeight="1" thickBot="1">
      <c r="A58" s="29">
        <v>1323</v>
      </c>
      <c r="B58" s="125" t="s">
        <v>85</v>
      </c>
      <c r="C58" s="126"/>
      <c r="D58" s="127"/>
      <c r="E58" s="10">
        <v>1500000</v>
      </c>
      <c r="F58" s="10">
        <v>1155037.49</v>
      </c>
      <c r="G58" s="108">
        <v>1155037.49</v>
      </c>
      <c r="H58" s="109"/>
    </row>
    <row r="59" spans="1:8" ht="15.75" customHeight="1" thickBot="1">
      <c r="A59" s="29">
        <v>1331</v>
      </c>
      <c r="B59" s="125" t="s">
        <v>86</v>
      </c>
      <c r="C59" s="126"/>
      <c r="D59" s="127"/>
      <c r="E59" s="10">
        <v>141263</v>
      </c>
      <c r="F59" s="10">
        <v>0</v>
      </c>
      <c r="G59" s="108">
        <v>0</v>
      </c>
      <c r="H59" s="109"/>
    </row>
    <row r="60" spans="1:8" ht="15.75" customHeight="1" thickBot="1">
      <c r="A60" s="29">
        <v>1341</v>
      </c>
      <c r="B60" s="125" t="s">
        <v>87</v>
      </c>
      <c r="C60" s="126"/>
      <c r="D60" s="127"/>
      <c r="E60" s="10">
        <v>18379</v>
      </c>
      <c r="F60" s="10">
        <v>13628.37</v>
      </c>
      <c r="G60" s="108">
        <v>13628.37</v>
      </c>
      <c r="H60" s="109"/>
    </row>
    <row r="61" spans="1:8" ht="15.75" customHeight="1" thickBot="1">
      <c r="A61" s="29">
        <v>1342</v>
      </c>
      <c r="B61" s="125" t="s">
        <v>88</v>
      </c>
      <c r="C61" s="126"/>
      <c r="D61" s="127"/>
      <c r="E61" s="10">
        <v>20000</v>
      </c>
      <c r="F61" s="10">
        <v>0</v>
      </c>
      <c r="G61" s="108">
        <v>0</v>
      </c>
      <c r="H61" s="109"/>
    </row>
    <row r="62" spans="1:8" ht="15.75" customHeight="1" thickBot="1">
      <c r="A62" s="29">
        <v>1343</v>
      </c>
      <c r="B62" s="125" t="s">
        <v>89</v>
      </c>
      <c r="C62" s="126"/>
      <c r="D62" s="127"/>
      <c r="E62" s="10">
        <v>20000</v>
      </c>
      <c r="F62" s="10">
        <v>0</v>
      </c>
      <c r="G62" s="108">
        <v>0</v>
      </c>
      <c r="H62" s="109"/>
    </row>
    <row r="63" spans="1:8" ht="15.75" customHeight="1" thickBot="1">
      <c r="A63" s="29">
        <v>1411</v>
      </c>
      <c r="B63" s="125" t="s">
        <v>90</v>
      </c>
      <c r="C63" s="126"/>
      <c r="D63" s="127"/>
      <c r="E63" s="10">
        <v>440171</v>
      </c>
      <c r="F63" s="10">
        <v>781195.64</v>
      </c>
      <c r="G63" s="108">
        <v>781195.64</v>
      </c>
      <c r="H63" s="109"/>
    </row>
    <row r="64" spans="1:8" ht="15.75" customHeight="1" thickBot="1">
      <c r="A64" s="29">
        <v>1421</v>
      </c>
      <c r="B64" s="125" t="s">
        <v>91</v>
      </c>
      <c r="C64" s="126"/>
      <c r="D64" s="127"/>
      <c r="E64" s="10">
        <v>453137</v>
      </c>
      <c r="F64" s="10">
        <v>347919</v>
      </c>
      <c r="G64" s="108">
        <v>347919</v>
      </c>
      <c r="H64" s="109"/>
    </row>
    <row r="65" spans="1:8" ht="15.75" customHeight="1" thickBot="1">
      <c r="A65" s="29">
        <v>1431</v>
      </c>
      <c r="B65" s="125" t="s">
        <v>92</v>
      </c>
      <c r="C65" s="126"/>
      <c r="D65" s="127"/>
      <c r="E65" s="10">
        <v>438000</v>
      </c>
      <c r="F65" s="10">
        <v>438000</v>
      </c>
      <c r="G65" s="108">
        <v>438000</v>
      </c>
      <c r="H65" s="109"/>
    </row>
    <row r="66" spans="1:8" ht="15.75" customHeight="1" thickBot="1">
      <c r="A66" s="29">
        <v>1441</v>
      </c>
      <c r="B66" s="125" t="s">
        <v>93</v>
      </c>
      <c r="C66" s="126"/>
      <c r="D66" s="127"/>
      <c r="E66" s="10">
        <v>190833</v>
      </c>
      <c r="F66" s="10">
        <v>329832.90000000002</v>
      </c>
      <c r="G66" s="108">
        <v>329832.90000000002</v>
      </c>
      <c r="H66" s="109"/>
    </row>
    <row r="67" spans="1:8" ht="15.75" customHeight="1" thickBot="1">
      <c r="A67" s="29">
        <v>1443</v>
      </c>
      <c r="B67" s="125" t="s">
        <v>94</v>
      </c>
      <c r="C67" s="126"/>
      <c r="D67" s="127"/>
      <c r="E67" s="10">
        <v>11120</v>
      </c>
      <c r="F67" s="10">
        <v>17157.5</v>
      </c>
      <c r="G67" s="108">
        <v>17157.5</v>
      </c>
      <c r="H67" s="109"/>
    </row>
    <row r="68" spans="1:8" ht="15.75" customHeight="1" thickBot="1">
      <c r="A68" s="29">
        <v>1511</v>
      </c>
      <c r="B68" s="125" t="s">
        <v>95</v>
      </c>
      <c r="C68" s="126"/>
      <c r="D68" s="127"/>
      <c r="E68" s="10">
        <v>297300</v>
      </c>
      <c r="F68" s="10">
        <v>297300</v>
      </c>
      <c r="G68" s="108">
        <v>297300</v>
      </c>
      <c r="H68" s="109"/>
    </row>
    <row r="69" spans="1:8" ht="15.75" customHeight="1" thickBot="1">
      <c r="A69" s="29">
        <v>1521</v>
      </c>
      <c r="B69" s="125" t="s">
        <v>96</v>
      </c>
      <c r="C69" s="126"/>
      <c r="D69" s="127"/>
      <c r="E69" s="10">
        <v>0</v>
      </c>
      <c r="F69" s="10">
        <v>1174645.73</v>
      </c>
      <c r="G69" s="108">
        <v>1174645.73</v>
      </c>
      <c r="H69" s="109"/>
    </row>
    <row r="70" spans="1:8" ht="15.75" customHeight="1" thickBot="1">
      <c r="A70" s="29">
        <v>1541</v>
      </c>
      <c r="B70" s="125" t="s">
        <v>97</v>
      </c>
      <c r="C70" s="126"/>
      <c r="D70" s="127"/>
      <c r="E70" s="10">
        <v>368676</v>
      </c>
      <c r="F70" s="10">
        <v>270732.45</v>
      </c>
      <c r="G70" s="108">
        <v>270732.45</v>
      </c>
      <c r="H70" s="109"/>
    </row>
    <row r="71" spans="1:8" ht="15.75" customHeight="1" thickBot="1">
      <c r="A71" s="29">
        <v>1542</v>
      </c>
      <c r="B71" s="125" t="s">
        <v>98</v>
      </c>
      <c r="C71" s="126"/>
      <c r="D71" s="127"/>
      <c r="E71" s="10">
        <v>10000</v>
      </c>
      <c r="F71" s="10">
        <v>0</v>
      </c>
      <c r="G71" s="108">
        <v>0</v>
      </c>
      <c r="H71" s="109"/>
    </row>
    <row r="72" spans="1:8" ht="15.75" customHeight="1" thickBot="1">
      <c r="A72" s="29">
        <v>1544</v>
      </c>
      <c r="B72" s="125" t="s">
        <v>99</v>
      </c>
      <c r="C72" s="126"/>
      <c r="D72" s="127"/>
      <c r="E72" s="10">
        <v>256377</v>
      </c>
      <c r="F72" s="10">
        <v>315429.76000000001</v>
      </c>
      <c r="G72" s="108">
        <v>315429.76000000001</v>
      </c>
      <c r="H72" s="109"/>
    </row>
    <row r="73" spans="1:8" ht="15.75" customHeight="1" thickBot="1">
      <c r="A73" s="29">
        <v>1545</v>
      </c>
      <c r="B73" s="125" t="s">
        <v>100</v>
      </c>
      <c r="C73" s="126"/>
      <c r="D73" s="127"/>
      <c r="E73" s="10">
        <v>265683</v>
      </c>
      <c r="F73" s="10">
        <v>126607.33000000003</v>
      </c>
      <c r="G73" s="108">
        <v>126607.33000000003</v>
      </c>
      <c r="H73" s="109"/>
    </row>
    <row r="74" spans="1:8" ht="15.75" customHeight="1" thickBot="1">
      <c r="A74" s="29">
        <v>1546</v>
      </c>
      <c r="B74" s="125" t="s">
        <v>101</v>
      </c>
      <c r="C74" s="126"/>
      <c r="D74" s="127"/>
      <c r="E74" s="10">
        <v>226800</v>
      </c>
      <c r="F74" s="10">
        <v>184600</v>
      </c>
      <c r="G74" s="108">
        <v>184600</v>
      </c>
      <c r="H74" s="109"/>
    </row>
    <row r="75" spans="1:8" ht="15.75" customHeight="1" thickBot="1">
      <c r="A75" s="29">
        <v>1547</v>
      </c>
      <c r="B75" s="125" t="s">
        <v>102</v>
      </c>
      <c r="C75" s="126"/>
      <c r="D75" s="127"/>
      <c r="E75" s="10">
        <v>11000</v>
      </c>
      <c r="F75" s="10">
        <v>7969.7200000000012</v>
      </c>
      <c r="G75" s="108">
        <v>7969.7200000000012</v>
      </c>
      <c r="H75" s="109"/>
    </row>
    <row r="76" spans="1:8" ht="15.75" customHeight="1" thickBot="1">
      <c r="A76" s="29">
        <v>1548</v>
      </c>
      <c r="B76" s="125" t="s">
        <v>103</v>
      </c>
      <c r="C76" s="126"/>
      <c r="D76" s="127"/>
      <c r="E76" s="10">
        <v>163936</v>
      </c>
      <c r="F76" s="10">
        <v>167834.45999999996</v>
      </c>
      <c r="G76" s="108">
        <v>167834.45999999996</v>
      </c>
      <c r="H76" s="109"/>
    </row>
    <row r="77" spans="1:8" ht="15.75" customHeight="1" thickBot="1">
      <c r="A77" s="29">
        <v>1591</v>
      </c>
      <c r="B77" s="125" t="s">
        <v>104</v>
      </c>
      <c r="C77" s="126"/>
      <c r="D77" s="127"/>
      <c r="E77" s="10">
        <v>7750000</v>
      </c>
      <c r="F77" s="10">
        <v>6862164.3900000006</v>
      </c>
      <c r="G77" s="108">
        <v>6862164.3900000006</v>
      </c>
      <c r="H77" s="109"/>
    </row>
    <row r="78" spans="1:8" ht="15.75" customHeight="1" thickBot="1">
      <c r="A78" s="29">
        <v>1593</v>
      </c>
      <c r="B78" s="125" t="s">
        <v>105</v>
      </c>
      <c r="C78" s="126"/>
      <c r="D78" s="127"/>
      <c r="E78" s="10">
        <v>20000</v>
      </c>
      <c r="F78" s="10">
        <v>13749.75</v>
      </c>
      <c r="G78" s="108">
        <v>13749.75</v>
      </c>
      <c r="H78" s="109"/>
    </row>
    <row r="79" spans="1:8" ht="15.75" customHeight="1" thickBot="1">
      <c r="A79" s="29">
        <v>1599</v>
      </c>
      <c r="B79" s="125" t="s">
        <v>51</v>
      </c>
      <c r="C79" s="126"/>
      <c r="D79" s="127"/>
      <c r="E79" s="10">
        <v>10000</v>
      </c>
      <c r="F79" s="10">
        <v>0</v>
      </c>
      <c r="G79" s="108">
        <v>0</v>
      </c>
      <c r="H79" s="109"/>
    </row>
    <row r="80" spans="1:8" ht="15.75" customHeight="1" thickBot="1">
      <c r="A80" s="29">
        <v>1711</v>
      </c>
      <c r="B80" s="125" t="s">
        <v>108</v>
      </c>
      <c r="C80" s="126"/>
      <c r="D80" s="127"/>
      <c r="E80" s="10">
        <v>15000</v>
      </c>
      <c r="F80" s="10">
        <v>16460</v>
      </c>
      <c r="G80" s="108">
        <v>16460</v>
      </c>
      <c r="H80" s="109"/>
    </row>
    <row r="81" spans="1:8" ht="15.75" customHeight="1" thickBot="1">
      <c r="A81" s="29">
        <v>1712</v>
      </c>
      <c r="B81" s="125" t="s">
        <v>109</v>
      </c>
      <c r="C81" s="126"/>
      <c r="D81" s="127"/>
      <c r="E81" s="10">
        <v>105807</v>
      </c>
      <c r="F81" s="10">
        <v>0</v>
      </c>
      <c r="G81" s="108">
        <v>0</v>
      </c>
      <c r="H81" s="109"/>
    </row>
    <row r="82" spans="1:8" ht="15.75" customHeight="1" thickBot="1">
      <c r="A82" s="29">
        <v>1713</v>
      </c>
      <c r="B82" s="125" t="s">
        <v>110</v>
      </c>
      <c r="C82" s="126"/>
      <c r="D82" s="127"/>
      <c r="E82" s="10">
        <v>22000</v>
      </c>
      <c r="F82" s="10">
        <v>15000</v>
      </c>
      <c r="G82" s="108">
        <v>15000</v>
      </c>
      <c r="H82" s="109"/>
    </row>
    <row r="83" spans="1:8" ht="15.75" customHeight="1" thickBot="1">
      <c r="A83" s="29">
        <v>1714</v>
      </c>
      <c r="B83" s="125" t="s">
        <v>111</v>
      </c>
      <c r="C83" s="126"/>
      <c r="D83" s="127"/>
      <c r="E83" s="10">
        <v>0</v>
      </c>
      <c r="F83" s="10">
        <v>73009.600000000006</v>
      </c>
      <c r="G83" s="108">
        <v>73009.600000000006</v>
      </c>
      <c r="H83" s="109"/>
    </row>
    <row r="84" spans="1:8" ht="15.75" customHeight="1" thickBot="1">
      <c r="A84" s="29">
        <v>2111</v>
      </c>
      <c r="B84" s="125" t="s">
        <v>112</v>
      </c>
      <c r="C84" s="126"/>
      <c r="D84" s="127"/>
      <c r="E84" s="10">
        <v>519156</v>
      </c>
      <c r="F84" s="10">
        <v>344167.06999999995</v>
      </c>
      <c r="G84" s="108">
        <v>344167.06999999995</v>
      </c>
      <c r="H84" s="109"/>
    </row>
    <row r="85" spans="1:8" ht="15.75" customHeight="1" thickBot="1">
      <c r="A85" s="29">
        <v>2121</v>
      </c>
      <c r="B85" s="125" t="s">
        <v>113</v>
      </c>
      <c r="C85" s="126"/>
      <c r="D85" s="127"/>
      <c r="E85" s="10">
        <v>1431</v>
      </c>
      <c r="F85" s="10">
        <v>0</v>
      </c>
      <c r="G85" s="108">
        <v>0</v>
      </c>
      <c r="H85" s="109"/>
    </row>
    <row r="86" spans="1:8" ht="15.75" customHeight="1" thickBot="1">
      <c r="A86" s="29">
        <v>2141</v>
      </c>
      <c r="B86" s="125" t="s">
        <v>114</v>
      </c>
      <c r="C86" s="126"/>
      <c r="D86" s="127"/>
      <c r="E86" s="10">
        <v>760306</v>
      </c>
      <c r="F86" s="10">
        <v>432117.05</v>
      </c>
      <c r="G86" s="108">
        <v>432117.05</v>
      </c>
      <c r="H86" s="109"/>
    </row>
    <row r="87" spans="1:8" ht="15.75" customHeight="1" thickBot="1">
      <c r="A87" s="29">
        <v>2151</v>
      </c>
      <c r="B87" s="125" t="s">
        <v>115</v>
      </c>
      <c r="C87" s="126"/>
      <c r="D87" s="127"/>
      <c r="E87" s="10">
        <v>1249528</v>
      </c>
      <c r="F87" s="10">
        <v>27581.64</v>
      </c>
      <c r="G87" s="108">
        <v>27581.64</v>
      </c>
      <c r="H87" s="109"/>
    </row>
    <row r="88" spans="1:8" ht="15.75" customHeight="1" thickBot="1">
      <c r="A88" s="29">
        <v>2161</v>
      </c>
      <c r="B88" s="125" t="s">
        <v>116</v>
      </c>
      <c r="C88" s="126"/>
      <c r="D88" s="127"/>
      <c r="E88" s="10">
        <v>247406</v>
      </c>
      <c r="F88" s="10">
        <v>138619.07999999999</v>
      </c>
      <c r="G88" s="108">
        <v>138619.07999999999</v>
      </c>
      <c r="H88" s="109"/>
    </row>
    <row r="89" spans="1:8" ht="15.75" customHeight="1" thickBot="1">
      <c r="A89" s="29">
        <v>2171</v>
      </c>
      <c r="B89" s="125" t="s">
        <v>117</v>
      </c>
      <c r="C89" s="126"/>
      <c r="D89" s="127"/>
      <c r="E89" s="10">
        <v>0</v>
      </c>
      <c r="F89" s="10">
        <v>719.2</v>
      </c>
      <c r="G89" s="108">
        <v>719.2</v>
      </c>
      <c r="H89" s="109"/>
    </row>
    <row r="90" spans="1:8" ht="15.75" customHeight="1" thickBot="1">
      <c r="A90" s="29">
        <v>2211</v>
      </c>
      <c r="B90" s="125" t="s">
        <v>118</v>
      </c>
      <c r="C90" s="126"/>
      <c r="D90" s="127"/>
      <c r="E90" s="10">
        <v>501972</v>
      </c>
      <c r="F90" s="10">
        <v>258314.96999999997</v>
      </c>
      <c r="G90" s="108">
        <v>258314.96999999997</v>
      </c>
      <c r="H90" s="109"/>
    </row>
    <row r="91" spans="1:8" ht="15.75" customHeight="1" thickBot="1">
      <c r="A91" s="29">
        <v>2231</v>
      </c>
      <c r="B91" s="125" t="s">
        <v>119</v>
      </c>
      <c r="C91" s="126"/>
      <c r="D91" s="127"/>
      <c r="E91" s="10">
        <v>628</v>
      </c>
      <c r="F91" s="10">
        <v>0</v>
      </c>
      <c r="G91" s="108">
        <v>0</v>
      </c>
      <c r="H91" s="109"/>
    </row>
    <row r="92" spans="1:8" ht="15.75" customHeight="1" thickBot="1">
      <c r="A92" s="29">
        <v>2431</v>
      </c>
      <c r="B92" s="125" t="s">
        <v>123</v>
      </c>
      <c r="C92" s="126"/>
      <c r="D92" s="127"/>
      <c r="E92" s="10">
        <v>0</v>
      </c>
      <c r="F92" s="10">
        <v>3605.28</v>
      </c>
      <c r="G92" s="108">
        <v>3605.28</v>
      </c>
      <c r="H92" s="109"/>
    </row>
    <row r="93" spans="1:8" ht="15.75" customHeight="1" thickBot="1">
      <c r="A93" s="29">
        <v>2441</v>
      </c>
      <c r="B93" s="125" t="s">
        <v>124</v>
      </c>
      <c r="C93" s="126"/>
      <c r="D93" s="127"/>
      <c r="E93" s="10">
        <v>1000</v>
      </c>
      <c r="F93" s="10">
        <v>1000</v>
      </c>
      <c r="G93" s="108">
        <v>1000</v>
      </c>
      <c r="H93" s="109"/>
    </row>
    <row r="94" spans="1:8" ht="15.75" customHeight="1" thickBot="1">
      <c r="A94" s="29">
        <v>2461</v>
      </c>
      <c r="B94" s="125" t="s">
        <v>126</v>
      </c>
      <c r="C94" s="126"/>
      <c r="D94" s="127"/>
      <c r="E94" s="10">
        <v>1068252</v>
      </c>
      <c r="F94" s="10">
        <v>95448.02</v>
      </c>
      <c r="G94" s="108">
        <v>95448.02</v>
      </c>
      <c r="H94" s="109"/>
    </row>
    <row r="95" spans="1:8" ht="15.75" customHeight="1" thickBot="1">
      <c r="A95" s="29">
        <v>2471</v>
      </c>
      <c r="B95" s="125" t="s">
        <v>127</v>
      </c>
      <c r="C95" s="126"/>
      <c r="D95" s="127"/>
      <c r="E95" s="10">
        <v>1492</v>
      </c>
      <c r="F95" s="10">
        <v>3206.44</v>
      </c>
      <c r="G95" s="108">
        <v>3206.44</v>
      </c>
      <c r="H95" s="109"/>
    </row>
    <row r="96" spans="1:8" ht="15.75" customHeight="1" thickBot="1">
      <c r="A96" s="29">
        <v>2481</v>
      </c>
      <c r="B96" s="125" t="s">
        <v>128</v>
      </c>
      <c r="C96" s="126"/>
      <c r="D96" s="127"/>
      <c r="E96" s="10">
        <v>12902</v>
      </c>
      <c r="F96" s="10">
        <v>4329.08</v>
      </c>
      <c r="G96" s="108">
        <v>4329.08</v>
      </c>
      <c r="H96" s="109"/>
    </row>
    <row r="97" spans="1:8" ht="15.75" customHeight="1" thickBot="1">
      <c r="A97" s="29">
        <v>2491</v>
      </c>
      <c r="B97" s="125" t="s">
        <v>129</v>
      </c>
      <c r="C97" s="126"/>
      <c r="D97" s="127"/>
      <c r="E97" s="10">
        <v>36680</v>
      </c>
      <c r="F97" s="10">
        <v>33873.449999999997</v>
      </c>
      <c r="G97" s="108">
        <v>33873.449999999997</v>
      </c>
      <c r="H97" s="109"/>
    </row>
    <row r="98" spans="1:8" ht="15.75" customHeight="1" thickBot="1">
      <c r="A98" s="29">
        <v>2531</v>
      </c>
      <c r="B98" s="125" t="s">
        <v>130</v>
      </c>
      <c r="C98" s="126"/>
      <c r="D98" s="127"/>
      <c r="E98" s="10">
        <v>3700</v>
      </c>
      <c r="F98" s="10">
        <v>0</v>
      </c>
      <c r="G98" s="108">
        <v>0</v>
      </c>
      <c r="H98" s="109"/>
    </row>
    <row r="99" spans="1:8" ht="15.75" customHeight="1" thickBot="1">
      <c r="A99" s="29">
        <v>2551</v>
      </c>
      <c r="B99" s="125" t="s">
        <v>132</v>
      </c>
      <c r="C99" s="126"/>
      <c r="D99" s="127"/>
      <c r="E99" s="10">
        <v>6000</v>
      </c>
      <c r="F99" s="10">
        <v>0</v>
      </c>
      <c r="G99" s="108">
        <v>0</v>
      </c>
      <c r="H99" s="109"/>
    </row>
    <row r="100" spans="1:8" ht="15.75" customHeight="1" thickBot="1">
      <c r="A100" s="29">
        <v>2561</v>
      </c>
      <c r="B100" s="125" t="s">
        <v>133</v>
      </c>
      <c r="C100" s="126"/>
      <c r="D100" s="127"/>
      <c r="E100" s="10">
        <v>0</v>
      </c>
      <c r="F100" s="10">
        <v>62350.57</v>
      </c>
      <c r="G100" s="108">
        <v>62350.57</v>
      </c>
      <c r="H100" s="109"/>
    </row>
    <row r="101" spans="1:8" ht="15.75" customHeight="1" thickBot="1">
      <c r="A101" s="29">
        <v>2611</v>
      </c>
      <c r="B101" s="125" t="s">
        <v>58</v>
      </c>
      <c r="C101" s="126"/>
      <c r="D101" s="127"/>
      <c r="E101" s="10">
        <v>2043312</v>
      </c>
      <c r="F101" s="10">
        <v>1431725.22</v>
      </c>
      <c r="G101" s="108">
        <v>1431725.22</v>
      </c>
      <c r="H101" s="109"/>
    </row>
    <row r="102" spans="1:8" ht="15.75" customHeight="1" thickBot="1">
      <c r="A102" s="29">
        <v>2711</v>
      </c>
      <c r="B102" s="125" t="s">
        <v>134</v>
      </c>
      <c r="C102" s="126"/>
      <c r="D102" s="127"/>
      <c r="E102" s="10">
        <v>800000</v>
      </c>
      <c r="F102" s="10">
        <v>793439.99999999988</v>
      </c>
      <c r="G102" s="108">
        <v>793439.99999999988</v>
      </c>
      <c r="H102" s="109"/>
    </row>
    <row r="103" spans="1:8" ht="15.75" customHeight="1" thickBot="1">
      <c r="A103" s="29">
        <v>2721</v>
      </c>
      <c r="B103" s="125" t="s">
        <v>135</v>
      </c>
      <c r="C103" s="126"/>
      <c r="D103" s="127"/>
      <c r="E103" s="10">
        <v>612620</v>
      </c>
      <c r="F103" s="10">
        <v>204134.48</v>
      </c>
      <c r="G103" s="108">
        <v>204134.48</v>
      </c>
      <c r="H103" s="109"/>
    </row>
    <row r="104" spans="1:8" ht="15.75" customHeight="1" thickBot="1">
      <c r="A104" s="29">
        <v>2741</v>
      </c>
      <c r="B104" s="125" t="s">
        <v>136</v>
      </c>
      <c r="C104" s="126"/>
      <c r="D104" s="127"/>
      <c r="E104" s="10">
        <v>2000</v>
      </c>
      <c r="F104" s="10">
        <v>6979.14</v>
      </c>
      <c r="G104" s="108">
        <v>6979.14</v>
      </c>
      <c r="H104" s="109"/>
    </row>
    <row r="105" spans="1:8" ht="15.75" customHeight="1" thickBot="1">
      <c r="A105" s="29">
        <v>2911</v>
      </c>
      <c r="B105" s="125" t="s">
        <v>137</v>
      </c>
      <c r="C105" s="126"/>
      <c r="D105" s="127"/>
      <c r="E105" s="10">
        <v>15394</v>
      </c>
      <c r="F105" s="10">
        <v>36384.75</v>
      </c>
      <c r="G105" s="108">
        <v>36384.75</v>
      </c>
      <c r="H105" s="109"/>
    </row>
    <row r="106" spans="1:8" ht="15.75" customHeight="1" thickBot="1">
      <c r="A106" s="29">
        <v>2921</v>
      </c>
      <c r="B106" s="125" t="s">
        <v>138</v>
      </c>
      <c r="C106" s="126"/>
      <c r="D106" s="127"/>
      <c r="E106" s="10">
        <v>9644</v>
      </c>
      <c r="F106" s="10">
        <v>2036.03</v>
      </c>
      <c r="G106" s="108">
        <v>2036.03</v>
      </c>
      <c r="H106" s="109"/>
    </row>
    <row r="107" spans="1:8" ht="15.75" customHeight="1" thickBot="1">
      <c r="A107" s="29">
        <v>2941</v>
      </c>
      <c r="B107" s="125" t="s">
        <v>140</v>
      </c>
      <c r="C107" s="126"/>
      <c r="D107" s="127"/>
      <c r="E107" s="10">
        <v>88904</v>
      </c>
      <c r="F107" s="10">
        <v>152645.93</v>
      </c>
      <c r="G107" s="108">
        <v>152645.93</v>
      </c>
      <c r="H107" s="109"/>
    </row>
    <row r="108" spans="1:8" ht="15.75" customHeight="1" thickBot="1">
      <c r="A108" s="29">
        <v>2961</v>
      </c>
      <c r="B108" s="125" t="s">
        <v>141</v>
      </c>
      <c r="C108" s="126"/>
      <c r="D108" s="127"/>
      <c r="E108" s="10">
        <v>269383</v>
      </c>
      <c r="F108" s="10">
        <v>244036.15999999997</v>
      </c>
      <c r="G108" s="108">
        <v>244036.15999999997</v>
      </c>
      <c r="H108" s="109"/>
    </row>
    <row r="109" spans="1:8" ht="15.75" customHeight="1" thickBot="1">
      <c r="A109" s="29">
        <v>2991</v>
      </c>
      <c r="B109" s="125" t="s">
        <v>143</v>
      </c>
      <c r="C109" s="126"/>
      <c r="D109" s="127"/>
      <c r="E109" s="10">
        <v>0</v>
      </c>
      <c r="F109" s="10">
        <v>54798.879999999997</v>
      </c>
      <c r="G109" s="108">
        <v>54798.879999999997</v>
      </c>
      <c r="H109" s="109"/>
    </row>
    <row r="110" spans="1:8" ht="15.75" customHeight="1" thickBot="1">
      <c r="A110" s="29">
        <v>3111</v>
      </c>
      <c r="B110" s="125" t="s">
        <v>144</v>
      </c>
      <c r="C110" s="126"/>
      <c r="D110" s="127"/>
      <c r="E110" s="10">
        <v>1500</v>
      </c>
      <c r="F110" s="10">
        <v>65758.240000000005</v>
      </c>
      <c r="G110" s="108">
        <v>65758.240000000005</v>
      </c>
      <c r="H110" s="109"/>
    </row>
    <row r="111" spans="1:8" ht="15.75" customHeight="1" thickBot="1">
      <c r="A111" s="29">
        <v>3112</v>
      </c>
      <c r="B111" s="125" t="s">
        <v>145</v>
      </c>
      <c r="C111" s="126"/>
      <c r="D111" s="127"/>
      <c r="E111" s="10">
        <v>815001</v>
      </c>
      <c r="F111" s="10">
        <v>224571</v>
      </c>
      <c r="G111" s="108">
        <v>224571</v>
      </c>
      <c r="H111" s="109"/>
    </row>
    <row r="112" spans="1:8" ht="15.75" customHeight="1" thickBot="1">
      <c r="A112" s="29">
        <v>3131</v>
      </c>
      <c r="B112" s="125" t="s">
        <v>146</v>
      </c>
      <c r="C112" s="126"/>
      <c r="D112" s="127"/>
      <c r="E112" s="10">
        <v>110001</v>
      </c>
      <c r="F112" s="10">
        <v>108106</v>
      </c>
      <c r="G112" s="108">
        <v>108106</v>
      </c>
      <c r="H112" s="109"/>
    </row>
    <row r="113" spans="1:8" ht="15.75" customHeight="1" thickBot="1">
      <c r="A113" s="29">
        <v>3141</v>
      </c>
      <c r="B113" s="125" t="s">
        <v>147</v>
      </c>
      <c r="C113" s="126"/>
      <c r="D113" s="127"/>
      <c r="E113" s="10">
        <v>450000</v>
      </c>
      <c r="F113" s="10">
        <v>379913.04000000004</v>
      </c>
      <c r="G113" s="108">
        <v>379913.04000000004</v>
      </c>
      <c r="H113" s="109"/>
    </row>
    <row r="114" spans="1:8" ht="15.75" customHeight="1" thickBot="1">
      <c r="A114" s="29">
        <v>3171</v>
      </c>
      <c r="B114" s="125" t="s">
        <v>149</v>
      </c>
      <c r="C114" s="126"/>
      <c r="D114" s="127"/>
      <c r="E114" s="10">
        <v>250000</v>
      </c>
      <c r="F114" s="10">
        <v>110558.42</v>
      </c>
      <c r="G114" s="108">
        <v>110558.42</v>
      </c>
      <c r="H114" s="109"/>
    </row>
    <row r="115" spans="1:8" ht="15.75" customHeight="1" thickBot="1">
      <c r="A115" s="29">
        <v>3181</v>
      </c>
      <c r="B115" s="125" t="s">
        <v>150</v>
      </c>
      <c r="C115" s="126"/>
      <c r="D115" s="127"/>
      <c r="E115" s="10">
        <v>753</v>
      </c>
      <c r="F115" s="10">
        <v>0</v>
      </c>
      <c r="G115" s="108">
        <v>0</v>
      </c>
      <c r="H115" s="109"/>
    </row>
    <row r="116" spans="1:8" ht="15.75" customHeight="1" thickBot="1">
      <c r="A116" s="29">
        <v>3191</v>
      </c>
      <c r="B116" s="125" t="s">
        <v>151</v>
      </c>
      <c r="C116" s="126"/>
      <c r="D116" s="127"/>
      <c r="E116" s="10">
        <v>600000</v>
      </c>
      <c r="F116" s="10">
        <v>354255.27</v>
      </c>
      <c r="G116" s="108">
        <v>354255.27</v>
      </c>
      <c r="H116" s="109"/>
    </row>
    <row r="117" spans="1:8" ht="15.75" customHeight="1" thickBot="1">
      <c r="A117" s="29">
        <v>3221</v>
      </c>
      <c r="B117" s="125" t="s">
        <v>152</v>
      </c>
      <c r="C117" s="126"/>
      <c r="D117" s="127"/>
      <c r="E117" s="10">
        <v>11105978</v>
      </c>
      <c r="F117" s="10">
        <v>4954128</v>
      </c>
      <c r="G117" s="108">
        <v>4954128</v>
      </c>
      <c r="H117" s="109"/>
    </row>
    <row r="118" spans="1:8" ht="15.75" customHeight="1" thickBot="1">
      <c r="A118" s="29">
        <v>3231</v>
      </c>
      <c r="B118" s="125" t="s">
        <v>153</v>
      </c>
      <c r="C118" s="126"/>
      <c r="D118" s="127"/>
      <c r="E118" s="10">
        <v>2917005</v>
      </c>
      <c r="F118" s="10">
        <v>0</v>
      </c>
      <c r="G118" s="108">
        <v>0</v>
      </c>
      <c r="H118" s="109"/>
    </row>
    <row r="119" spans="1:8" ht="15.75" customHeight="1" thickBot="1">
      <c r="A119" s="29">
        <v>3271</v>
      </c>
      <c r="B119" s="125" t="s">
        <v>155</v>
      </c>
      <c r="C119" s="126"/>
      <c r="D119" s="127"/>
      <c r="E119" s="10">
        <v>550000</v>
      </c>
      <c r="F119" s="10">
        <v>0</v>
      </c>
      <c r="G119" s="108">
        <v>0</v>
      </c>
      <c r="H119" s="109"/>
    </row>
    <row r="120" spans="1:8" ht="15.75" customHeight="1" thickBot="1">
      <c r="A120" s="29">
        <v>3291</v>
      </c>
      <c r="B120" s="125" t="s">
        <v>156</v>
      </c>
      <c r="C120" s="126"/>
      <c r="D120" s="127"/>
      <c r="E120" s="10">
        <v>166518</v>
      </c>
      <c r="F120" s="10">
        <v>285134.76</v>
      </c>
      <c r="G120" s="108">
        <v>285134.76</v>
      </c>
      <c r="H120" s="109"/>
    </row>
    <row r="121" spans="1:8" ht="15.75" customHeight="1" thickBot="1">
      <c r="A121" s="29">
        <v>3341</v>
      </c>
      <c r="B121" s="125" t="s">
        <v>158</v>
      </c>
      <c r="C121" s="126"/>
      <c r="D121" s="127"/>
      <c r="E121" s="10">
        <v>350000</v>
      </c>
      <c r="F121" s="10">
        <v>0</v>
      </c>
      <c r="G121" s="108">
        <v>0</v>
      </c>
      <c r="H121" s="109"/>
    </row>
    <row r="122" spans="1:8" ht="15.75" customHeight="1" thickBot="1">
      <c r="A122" s="29">
        <v>3351</v>
      </c>
      <c r="B122" s="125" t="s">
        <v>159</v>
      </c>
      <c r="C122" s="126"/>
      <c r="D122" s="127"/>
      <c r="E122" s="10">
        <v>14599438</v>
      </c>
      <c r="F122" s="10">
        <v>12968600</v>
      </c>
      <c r="G122" s="108">
        <v>12968600</v>
      </c>
      <c r="H122" s="109"/>
    </row>
    <row r="123" spans="1:8" ht="15.75" customHeight="1" thickBot="1">
      <c r="A123" s="29">
        <v>3361</v>
      </c>
      <c r="B123" s="125" t="s">
        <v>160</v>
      </c>
      <c r="C123" s="126"/>
      <c r="D123" s="127"/>
      <c r="E123" s="10">
        <v>392358</v>
      </c>
      <c r="F123" s="10">
        <v>244827.32</v>
      </c>
      <c r="G123" s="108">
        <v>244827.32</v>
      </c>
      <c r="H123" s="109"/>
    </row>
    <row r="124" spans="1:8" ht="15.75" customHeight="1" thickBot="1">
      <c r="A124" s="29">
        <v>3362</v>
      </c>
      <c r="B124" s="125" t="s">
        <v>161</v>
      </c>
      <c r="C124" s="126"/>
      <c r="D124" s="127"/>
      <c r="E124" s="10">
        <v>1500</v>
      </c>
      <c r="F124" s="10">
        <v>960108.33000000007</v>
      </c>
      <c r="G124" s="108">
        <v>960108.33000000007</v>
      </c>
      <c r="H124" s="109"/>
    </row>
    <row r="125" spans="1:8" ht="15.75" customHeight="1" thickBot="1">
      <c r="A125" s="29">
        <v>3381</v>
      </c>
      <c r="B125" s="125" t="s">
        <v>162</v>
      </c>
      <c r="C125" s="126"/>
      <c r="D125" s="127"/>
      <c r="E125" s="10">
        <v>1271215</v>
      </c>
      <c r="F125" s="10">
        <v>1149983.5999999999</v>
      </c>
      <c r="G125" s="108">
        <v>1149983.5999999999</v>
      </c>
      <c r="H125" s="109"/>
    </row>
    <row r="126" spans="1:8" ht="15.75" customHeight="1" thickBot="1">
      <c r="A126" s="29">
        <v>3411</v>
      </c>
      <c r="B126" s="125" t="s">
        <v>164</v>
      </c>
      <c r="C126" s="126"/>
      <c r="D126" s="127"/>
      <c r="E126" s="10">
        <v>134750</v>
      </c>
      <c r="F126" s="10">
        <v>0</v>
      </c>
      <c r="G126" s="108">
        <v>0</v>
      </c>
      <c r="H126" s="109"/>
    </row>
    <row r="127" spans="1:8" ht="15.75" customHeight="1" thickBot="1">
      <c r="A127" s="29">
        <v>3432</v>
      </c>
      <c r="B127" s="125" t="s">
        <v>165</v>
      </c>
      <c r="C127" s="126"/>
      <c r="D127" s="127"/>
      <c r="E127" s="10">
        <v>2000</v>
      </c>
      <c r="F127" s="10">
        <v>1281.4000000000001</v>
      </c>
      <c r="G127" s="108">
        <v>1281.4000000000001</v>
      </c>
      <c r="H127" s="109"/>
    </row>
    <row r="128" spans="1:8" ht="15.75" customHeight="1" thickBot="1">
      <c r="A128" s="29">
        <v>3451</v>
      </c>
      <c r="B128" s="125" t="s">
        <v>166</v>
      </c>
      <c r="C128" s="126"/>
      <c r="D128" s="127"/>
      <c r="E128" s="10">
        <v>1047548</v>
      </c>
      <c r="F128" s="10">
        <v>849239.05</v>
      </c>
      <c r="G128" s="108">
        <v>849239.05</v>
      </c>
      <c r="H128" s="109"/>
    </row>
    <row r="129" spans="1:8" ht="15.75" customHeight="1" thickBot="1">
      <c r="A129" s="29">
        <v>3471</v>
      </c>
      <c r="B129" s="125" t="s">
        <v>167</v>
      </c>
      <c r="C129" s="126"/>
      <c r="D129" s="127"/>
      <c r="E129" s="10">
        <v>358120</v>
      </c>
      <c r="F129" s="10">
        <v>0</v>
      </c>
      <c r="G129" s="108">
        <v>0</v>
      </c>
      <c r="H129" s="109"/>
    </row>
    <row r="130" spans="1:8" ht="15.75" customHeight="1" thickBot="1">
      <c r="A130" s="29">
        <v>3511</v>
      </c>
      <c r="B130" s="125" t="s">
        <v>168</v>
      </c>
      <c r="C130" s="126"/>
      <c r="D130" s="127"/>
      <c r="E130" s="10">
        <v>165535</v>
      </c>
      <c r="F130" s="10">
        <v>182689.56</v>
      </c>
      <c r="G130" s="108">
        <v>182689.56</v>
      </c>
      <c r="H130" s="109"/>
    </row>
    <row r="131" spans="1:8" ht="15.75" customHeight="1" thickBot="1">
      <c r="A131" s="29">
        <v>3551</v>
      </c>
      <c r="B131" s="125" t="s">
        <v>171</v>
      </c>
      <c r="C131" s="126"/>
      <c r="D131" s="127"/>
      <c r="E131" s="10">
        <v>42564</v>
      </c>
      <c r="F131" s="10">
        <v>0</v>
      </c>
      <c r="G131" s="108">
        <v>0</v>
      </c>
      <c r="H131" s="109"/>
    </row>
    <row r="132" spans="1:8" ht="15.75" customHeight="1" thickBot="1">
      <c r="A132" s="29">
        <v>3552</v>
      </c>
      <c r="B132" s="125" t="s">
        <v>172</v>
      </c>
      <c r="C132" s="126"/>
      <c r="D132" s="127"/>
      <c r="E132" s="10">
        <v>1450000</v>
      </c>
      <c r="F132" s="10">
        <v>1272541.8999999999</v>
      </c>
      <c r="G132" s="108">
        <v>1272541.8999999999</v>
      </c>
      <c r="H132" s="109"/>
    </row>
    <row r="133" spans="1:8" ht="15.75" customHeight="1" thickBot="1">
      <c r="A133" s="29">
        <v>3571</v>
      </c>
      <c r="B133" s="125" t="s">
        <v>174</v>
      </c>
      <c r="C133" s="126"/>
      <c r="D133" s="127"/>
      <c r="E133" s="10">
        <v>0</v>
      </c>
      <c r="F133" s="10">
        <v>10063</v>
      </c>
      <c r="G133" s="108">
        <v>10063</v>
      </c>
      <c r="H133" s="109"/>
    </row>
    <row r="134" spans="1:8" ht="15.75" customHeight="1" thickBot="1">
      <c r="A134" s="29">
        <v>3581</v>
      </c>
      <c r="B134" s="125" t="s">
        <v>175</v>
      </c>
      <c r="C134" s="126"/>
      <c r="D134" s="127"/>
      <c r="E134" s="10">
        <v>485528</v>
      </c>
      <c r="F134" s="10">
        <v>416879.99</v>
      </c>
      <c r="G134" s="108">
        <v>416879.99</v>
      </c>
      <c r="H134" s="109"/>
    </row>
    <row r="135" spans="1:8" ht="15.75" customHeight="1" thickBot="1">
      <c r="A135" s="29">
        <v>3591</v>
      </c>
      <c r="B135" s="125" t="s">
        <v>176</v>
      </c>
      <c r="C135" s="126"/>
      <c r="D135" s="127"/>
      <c r="E135" s="10">
        <v>109264</v>
      </c>
      <c r="F135" s="10">
        <v>135827.88</v>
      </c>
      <c r="G135" s="108">
        <v>135827.88</v>
      </c>
      <c r="H135" s="109"/>
    </row>
    <row r="136" spans="1:8" ht="15.75" customHeight="1" thickBot="1">
      <c r="A136" s="29">
        <v>3711</v>
      </c>
      <c r="B136" s="125" t="s">
        <v>179</v>
      </c>
      <c r="C136" s="126"/>
      <c r="D136" s="127"/>
      <c r="E136" s="10">
        <v>0</v>
      </c>
      <c r="F136" s="10">
        <v>12235</v>
      </c>
      <c r="G136" s="108">
        <v>12235</v>
      </c>
      <c r="H136" s="109"/>
    </row>
    <row r="137" spans="1:8" ht="15.75" customHeight="1" thickBot="1">
      <c r="A137" s="29">
        <v>3721</v>
      </c>
      <c r="B137" s="125" t="s">
        <v>181</v>
      </c>
      <c r="C137" s="126"/>
      <c r="D137" s="127"/>
      <c r="E137" s="10">
        <v>0</v>
      </c>
      <c r="F137" s="10">
        <v>1500</v>
      </c>
      <c r="G137" s="108">
        <v>1500</v>
      </c>
      <c r="H137" s="109"/>
    </row>
    <row r="138" spans="1:8" ht="15.75" customHeight="1" thickBot="1">
      <c r="A138" s="29">
        <v>3722</v>
      </c>
      <c r="B138" s="125" t="s">
        <v>182</v>
      </c>
      <c r="C138" s="126"/>
      <c r="D138" s="127"/>
      <c r="E138" s="10">
        <v>264698</v>
      </c>
      <c r="F138" s="10">
        <v>80892</v>
      </c>
      <c r="G138" s="108">
        <v>80892</v>
      </c>
      <c r="H138" s="109"/>
    </row>
    <row r="139" spans="1:8" ht="15.75" customHeight="1" thickBot="1">
      <c r="A139" s="29">
        <v>3751</v>
      </c>
      <c r="B139" s="125" t="s">
        <v>184</v>
      </c>
      <c r="C139" s="126"/>
      <c r="D139" s="127"/>
      <c r="E139" s="10">
        <v>0</v>
      </c>
      <c r="F139" s="10">
        <v>12894</v>
      </c>
      <c r="G139" s="108">
        <v>12894</v>
      </c>
      <c r="H139" s="109"/>
    </row>
    <row r="140" spans="1:8" ht="15.75" customHeight="1" thickBot="1">
      <c r="A140" s="29">
        <v>3781</v>
      </c>
      <c r="B140" s="125" t="s">
        <v>186</v>
      </c>
      <c r="C140" s="126"/>
      <c r="D140" s="127"/>
      <c r="E140" s="10">
        <v>0</v>
      </c>
      <c r="F140" s="10">
        <v>5957.72</v>
      </c>
      <c r="G140" s="108">
        <v>5957.72</v>
      </c>
      <c r="H140" s="109"/>
    </row>
    <row r="141" spans="1:8" ht="15.75" customHeight="1" thickBot="1">
      <c r="A141" s="29">
        <v>3822</v>
      </c>
      <c r="B141" s="125" t="s">
        <v>189</v>
      </c>
      <c r="C141" s="126"/>
      <c r="D141" s="127"/>
      <c r="E141" s="10">
        <v>0</v>
      </c>
      <c r="F141" s="10">
        <v>10198.719999999999</v>
      </c>
      <c r="G141" s="108">
        <v>10198.719999999999</v>
      </c>
      <c r="H141" s="109"/>
    </row>
    <row r="142" spans="1:8" ht="15.75" customHeight="1" thickBot="1">
      <c r="A142" s="29">
        <v>3831</v>
      </c>
      <c r="B142" s="125" t="s">
        <v>190</v>
      </c>
      <c r="C142" s="126"/>
      <c r="D142" s="127"/>
      <c r="E142" s="10">
        <v>200000</v>
      </c>
      <c r="F142" s="10">
        <v>0</v>
      </c>
      <c r="G142" s="108">
        <v>0</v>
      </c>
      <c r="H142" s="109"/>
    </row>
    <row r="143" spans="1:8" ht="15.75" customHeight="1" thickBot="1">
      <c r="A143" s="29">
        <v>3921</v>
      </c>
      <c r="B143" s="125" t="s">
        <v>193</v>
      </c>
      <c r="C143" s="126"/>
      <c r="D143" s="127"/>
      <c r="E143" s="10">
        <v>194232</v>
      </c>
      <c r="F143" s="10">
        <v>176724</v>
      </c>
      <c r="G143" s="108">
        <v>176724</v>
      </c>
      <c r="H143" s="109"/>
    </row>
    <row r="144" spans="1:8" ht="15.75" customHeight="1" thickBot="1">
      <c r="A144" s="29">
        <v>3941</v>
      </c>
      <c r="B144" s="125" t="s">
        <v>194</v>
      </c>
      <c r="C144" s="126"/>
      <c r="D144" s="127"/>
      <c r="E144" s="10">
        <v>0</v>
      </c>
      <c r="F144" s="10">
        <v>307059.96000000002</v>
      </c>
      <c r="G144" s="108">
        <v>307059.96000000002</v>
      </c>
      <c r="H144" s="109"/>
    </row>
    <row r="145" spans="1:13" ht="15.75" thickBot="1">
      <c r="A145" s="29">
        <v>3969</v>
      </c>
      <c r="B145" s="125" t="s">
        <v>196</v>
      </c>
      <c r="C145" s="126"/>
      <c r="D145" s="127"/>
      <c r="E145" s="10">
        <v>74916</v>
      </c>
      <c r="F145" s="10">
        <v>98481.73000000001</v>
      </c>
      <c r="G145" s="108">
        <v>98481.73000000001</v>
      </c>
      <c r="H145" s="109"/>
    </row>
    <row r="146" spans="1:13" ht="15.75" thickBot="1">
      <c r="A146" s="29">
        <v>3981</v>
      </c>
      <c r="B146" s="125" t="s">
        <v>197</v>
      </c>
      <c r="C146" s="126"/>
      <c r="D146" s="127"/>
      <c r="E146" s="10">
        <v>265350</v>
      </c>
      <c r="F146" s="10">
        <v>456871</v>
      </c>
      <c r="G146" s="108">
        <v>456871</v>
      </c>
      <c r="H146" s="109"/>
    </row>
    <row r="147" spans="1:13" ht="15.75" thickBot="1">
      <c r="A147" s="29">
        <v>3982</v>
      </c>
      <c r="B147" s="125" t="s">
        <v>107</v>
      </c>
      <c r="C147" s="126"/>
      <c r="D147" s="127"/>
      <c r="E147" s="10">
        <v>202174</v>
      </c>
      <c r="F147" s="10">
        <v>322153.82</v>
      </c>
      <c r="G147" s="108">
        <v>322153.82</v>
      </c>
      <c r="H147" s="109"/>
    </row>
    <row r="148" spans="1:13" ht="15.75" thickBot="1">
      <c r="A148" s="29">
        <v>5191</v>
      </c>
      <c r="B148" s="125" t="s">
        <v>201</v>
      </c>
      <c r="C148" s="126"/>
      <c r="D148" s="127"/>
      <c r="E148" s="10">
        <v>0</v>
      </c>
      <c r="F148" s="10">
        <v>18792</v>
      </c>
      <c r="G148" s="108">
        <v>18792</v>
      </c>
      <c r="H148" s="109"/>
    </row>
    <row r="149" spans="1:13" ht="15.75" thickBot="1">
      <c r="A149" s="29">
        <v>5411</v>
      </c>
      <c r="B149" s="125" t="s">
        <v>205</v>
      </c>
      <c r="C149" s="126"/>
      <c r="D149" s="127"/>
      <c r="E149" s="10">
        <v>0</v>
      </c>
      <c r="F149" s="10">
        <v>3352400</v>
      </c>
      <c r="G149" s="108">
        <v>3352400</v>
      </c>
      <c r="H149" s="109"/>
    </row>
    <row r="150" spans="1:13" ht="15.75" thickBot="1">
      <c r="A150" s="29">
        <v>5491</v>
      </c>
      <c r="B150" s="125" t="s">
        <v>208</v>
      </c>
      <c r="C150" s="126"/>
      <c r="D150" s="127"/>
      <c r="E150" s="10">
        <v>0</v>
      </c>
      <c r="F150" s="10">
        <v>1891951.88</v>
      </c>
      <c r="G150" s="108">
        <v>1891951.88</v>
      </c>
      <c r="H150" s="109"/>
    </row>
    <row r="151" spans="1:13" ht="15.75" thickBot="1">
      <c r="A151" s="29">
        <v>5651</v>
      </c>
      <c r="B151" s="125" t="s">
        <v>210</v>
      </c>
      <c r="C151" s="126"/>
      <c r="D151" s="127"/>
      <c r="E151" s="10">
        <v>0</v>
      </c>
      <c r="F151" s="10">
        <v>667000</v>
      </c>
      <c r="G151" s="108">
        <v>667000</v>
      </c>
      <c r="H151" s="109"/>
    </row>
    <row r="152" spans="1:13" ht="15.75" thickBot="1">
      <c r="A152" s="29">
        <v>5661</v>
      </c>
      <c r="B152" s="125" t="s">
        <v>211</v>
      </c>
      <c r="C152" s="126"/>
      <c r="D152" s="127"/>
      <c r="E152" s="10">
        <v>0</v>
      </c>
      <c r="F152" s="10">
        <v>107300</v>
      </c>
      <c r="G152" s="108">
        <v>107300</v>
      </c>
      <c r="H152" s="109"/>
    </row>
    <row r="153" spans="1:13" ht="15.75" thickBot="1">
      <c r="A153" s="29">
        <v>5671</v>
      </c>
      <c r="B153" s="125" t="s">
        <v>212</v>
      </c>
      <c r="C153" s="126"/>
      <c r="D153" s="127"/>
      <c r="E153" s="10">
        <v>0</v>
      </c>
      <c r="F153" s="10">
        <v>181509.38</v>
      </c>
      <c r="G153" s="108">
        <v>181509.38</v>
      </c>
      <c r="H153" s="109"/>
    </row>
    <row r="154" spans="1:13" ht="15.75" thickBot="1">
      <c r="A154" s="29">
        <v>5691</v>
      </c>
      <c r="B154" s="125" t="s">
        <v>213</v>
      </c>
      <c r="C154" s="126"/>
      <c r="D154" s="127"/>
      <c r="E154" s="10">
        <v>0</v>
      </c>
      <c r="F154" s="10">
        <v>122710.6</v>
      </c>
      <c r="G154" s="108">
        <v>122710.6</v>
      </c>
      <c r="H154" s="109"/>
    </row>
    <row r="156" spans="1:13" ht="15.75" thickBot="1"/>
    <row r="157" spans="1:13" ht="15.75" customHeight="1" thickBot="1">
      <c r="A157" s="71" t="s">
        <v>18</v>
      </c>
      <c r="B157" s="71"/>
      <c r="C157" s="71" t="s">
        <v>19</v>
      </c>
      <c r="D157" s="71"/>
      <c r="E157" s="130" t="s">
        <v>21</v>
      </c>
      <c r="F157" s="130" t="s">
        <v>22</v>
      </c>
      <c r="G157" s="73" t="s">
        <v>23</v>
      </c>
      <c r="H157" s="128" t="s">
        <v>24</v>
      </c>
    </row>
    <row r="158" spans="1:13" ht="105" customHeight="1" thickBot="1">
      <c r="A158" s="71"/>
      <c r="B158" s="71"/>
      <c r="C158" s="71"/>
      <c r="D158" s="71"/>
      <c r="E158" s="130"/>
      <c r="F158" s="130"/>
      <c r="G158" s="74"/>
      <c r="H158" s="129"/>
    </row>
    <row r="159" spans="1:13" ht="73.5" customHeight="1">
      <c r="A159" s="137" t="s">
        <v>216</v>
      </c>
      <c r="B159" s="138"/>
      <c r="C159" s="56" t="s">
        <v>377</v>
      </c>
      <c r="D159" s="68"/>
      <c r="E159" s="111" t="s">
        <v>25</v>
      </c>
      <c r="F159" s="62" t="s">
        <v>26</v>
      </c>
      <c r="G159" s="114" t="s">
        <v>374</v>
      </c>
      <c r="H159" s="114" t="s">
        <v>399</v>
      </c>
      <c r="I159" s="21"/>
      <c r="J159" s="21"/>
      <c r="K159" s="21"/>
      <c r="L159" s="21"/>
      <c r="M159" s="21"/>
    </row>
    <row r="160" spans="1:13" ht="73.5" customHeight="1">
      <c r="A160" s="139"/>
      <c r="B160" s="140"/>
      <c r="C160" s="57"/>
      <c r="D160" s="69"/>
      <c r="E160" s="112"/>
      <c r="F160" s="64"/>
      <c r="G160" s="115"/>
      <c r="H160" s="115"/>
      <c r="I160" s="21"/>
      <c r="J160" s="21"/>
      <c r="K160" s="21"/>
      <c r="L160" s="21"/>
      <c r="M160" s="21"/>
    </row>
    <row r="161" spans="1:13" ht="73.5" customHeight="1">
      <c r="A161" s="139"/>
      <c r="B161" s="140"/>
      <c r="C161" s="57"/>
      <c r="D161" s="69"/>
      <c r="E161" s="112"/>
      <c r="F161" s="64"/>
      <c r="G161" s="115"/>
      <c r="H161" s="115"/>
      <c r="I161" s="21"/>
      <c r="J161" s="21"/>
      <c r="K161" s="21"/>
      <c r="L161" s="21"/>
      <c r="M161" s="21"/>
    </row>
    <row r="162" spans="1:13" ht="76.5" customHeight="1">
      <c r="A162" s="139"/>
      <c r="B162" s="140"/>
      <c r="C162" s="57"/>
      <c r="D162" s="69"/>
      <c r="E162" s="112"/>
      <c r="F162" s="64"/>
      <c r="G162" s="115"/>
      <c r="H162" s="115"/>
      <c r="I162" s="21"/>
      <c r="J162" s="21"/>
      <c r="K162" s="21"/>
      <c r="L162" s="21"/>
      <c r="M162" s="21"/>
    </row>
    <row r="163" spans="1:13" ht="80.25" customHeight="1">
      <c r="A163" s="139"/>
      <c r="B163" s="140"/>
      <c r="C163" s="57"/>
      <c r="D163" s="69"/>
      <c r="E163" s="112"/>
      <c r="F163" s="64"/>
      <c r="G163" s="115"/>
      <c r="H163" s="115"/>
      <c r="I163" s="21"/>
      <c r="J163" s="21"/>
      <c r="K163" s="21"/>
      <c r="L163" s="21"/>
      <c r="M163" s="21"/>
    </row>
    <row r="164" spans="1:13" ht="81.75" customHeight="1">
      <c r="A164" s="139"/>
      <c r="B164" s="140"/>
      <c r="C164" s="57"/>
      <c r="D164" s="69"/>
      <c r="E164" s="112"/>
      <c r="F164" s="64"/>
      <c r="G164" s="115"/>
      <c r="H164" s="115"/>
      <c r="I164" s="21"/>
      <c r="J164" s="21"/>
      <c r="K164" s="21"/>
      <c r="L164" s="21"/>
      <c r="M164" s="21"/>
    </row>
    <row r="165" spans="1:13" ht="73.5" customHeight="1" thickBot="1">
      <c r="A165" s="141"/>
      <c r="B165" s="142"/>
      <c r="C165" s="58"/>
      <c r="D165" s="70"/>
      <c r="E165" s="113"/>
      <c r="F165" s="66"/>
      <c r="G165" s="116"/>
      <c r="H165" s="116"/>
      <c r="I165" s="21"/>
      <c r="J165" s="21"/>
      <c r="K165" s="21"/>
      <c r="L165" s="21"/>
      <c r="M165" s="21"/>
    </row>
    <row r="166" spans="1:13" ht="15.75">
      <c r="A166" s="5"/>
      <c r="B166" s="5"/>
      <c r="C166" s="5"/>
      <c r="D166" s="5"/>
      <c r="E166" s="5"/>
      <c r="F166" s="5"/>
      <c r="G166" s="5"/>
      <c r="H166" s="5"/>
    </row>
    <row r="167" spans="1:13">
      <c r="A167" s="4" t="s">
        <v>27</v>
      </c>
      <c r="B167" s="11"/>
      <c r="C167" s="11"/>
      <c r="D167" s="11"/>
      <c r="E167" s="11"/>
      <c r="F167" s="11"/>
      <c r="G167" s="11"/>
      <c r="H167" s="11"/>
    </row>
    <row r="168" spans="1:13">
      <c r="A168" s="4" t="s">
        <v>28</v>
      </c>
      <c r="B168" s="12"/>
      <c r="C168" s="12"/>
      <c r="D168" s="12"/>
      <c r="E168" s="12"/>
      <c r="F168" s="12"/>
      <c r="G168" s="12"/>
      <c r="H168" s="12"/>
    </row>
    <row r="169" spans="1:13">
      <c r="A169" s="4" t="s">
        <v>29</v>
      </c>
      <c r="B169" s="12"/>
      <c r="C169" s="12"/>
      <c r="D169" s="12"/>
      <c r="E169" s="12"/>
      <c r="F169" s="12"/>
      <c r="G169" s="12"/>
      <c r="H169" s="12"/>
    </row>
    <row r="170" spans="1:13" ht="23.25" customHeight="1">
      <c r="A170" s="4" t="s">
        <v>417</v>
      </c>
      <c r="B170" s="13"/>
      <c r="C170" s="13"/>
      <c r="D170" s="13"/>
      <c r="E170" s="13"/>
      <c r="F170" s="13"/>
      <c r="G170" s="13"/>
      <c r="H170" s="13"/>
    </row>
    <row r="171" spans="1:13">
      <c r="A171" s="4" t="s">
        <v>418</v>
      </c>
    </row>
  </sheetData>
  <mergeCells count="308">
    <mergeCell ref="H157:H158"/>
    <mergeCell ref="E159:E165"/>
    <mergeCell ref="F159:F165"/>
    <mergeCell ref="A157:B158"/>
    <mergeCell ref="C157:D158"/>
    <mergeCell ref="E157:E158"/>
    <mergeCell ref="F157:F158"/>
    <mergeCell ref="G157:G158"/>
    <mergeCell ref="B152:D152"/>
    <mergeCell ref="B153:D153"/>
    <mergeCell ref="B154:D154"/>
    <mergeCell ref="A159:B165"/>
    <mergeCell ref="C159:D165"/>
    <mergeCell ref="G159:G165"/>
    <mergeCell ref="H159:H165"/>
    <mergeCell ref="G152:H152"/>
    <mergeCell ref="G153:H153"/>
    <mergeCell ref="G154:H154"/>
    <mergeCell ref="B151:D151"/>
    <mergeCell ref="B150:D150"/>
    <mergeCell ref="B149:D149"/>
    <mergeCell ref="B148:D148"/>
    <mergeCell ref="B145:D145"/>
    <mergeCell ref="B146:D146"/>
    <mergeCell ref="B147:D147"/>
    <mergeCell ref="B143:D143"/>
    <mergeCell ref="B144:D144"/>
    <mergeCell ref="B141:D141"/>
    <mergeCell ref="B142:D142"/>
    <mergeCell ref="B139:D139"/>
    <mergeCell ref="B140:D140"/>
    <mergeCell ref="B137:D137"/>
    <mergeCell ref="B138:D138"/>
    <mergeCell ref="B136:D136"/>
    <mergeCell ref="B133:D133"/>
    <mergeCell ref="B134:D134"/>
    <mergeCell ref="B135:D135"/>
    <mergeCell ref="B131:D131"/>
    <mergeCell ref="B132:D132"/>
    <mergeCell ref="B129:D129"/>
    <mergeCell ref="B130:D130"/>
    <mergeCell ref="B127:D127"/>
    <mergeCell ref="B128:D128"/>
    <mergeCell ref="B124:D124"/>
    <mergeCell ref="B125:D125"/>
    <mergeCell ref="B126:D126"/>
    <mergeCell ref="B121:D121"/>
    <mergeCell ref="B122:D122"/>
    <mergeCell ref="B123:D123"/>
    <mergeCell ref="B119:D119"/>
    <mergeCell ref="B120:D120"/>
    <mergeCell ref="B116:D116"/>
    <mergeCell ref="B117:D117"/>
    <mergeCell ref="B118:D118"/>
    <mergeCell ref="B113:D113"/>
    <mergeCell ref="B114:D114"/>
    <mergeCell ref="B115:D115"/>
    <mergeCell ref="B109:D109"/>
    <mergeCell ref="B110:D110"/>
    <mergeCell ref="B111:D111"/>
    <mergeCell ref="B112:D112"/>
    <mergeCell ref="B106:D106"/>
    <mergeCell ref="B107:D107"/>
    <mergeCell ref="B108:D108"/>
    <mergeCell ref="B104:D104"/>
    <mergeCell ref="B105:D105"/>
    <mergeCell ref="B101:D101"/>
    <mergeCell ref="B102:D102"/>
    <mergeCell ref="B103:D103"/>
    <mergeCell ref="B98:D98"/>
    <mergeCell ref="B99:D99"/>
    <mergeCell ref="B100:D100"/>
    <mergeCell ref="B93:D93"/>
    <mergeCell ref="B94:D94"/>
    <mergeCell ref="B95:D95"/>
    <mergeCell ref="B96:D96"/>
    <mergeCell ref="B97:D97"/>
    <mergeCell ref="B92:D92"/>
    <mergeCell ref="B89:D89"/>
    <mergeCell ref="B90:D90"/>
    <mergeCell ref="B91:D91"/>
    <mergeCell ref="B84:D84"/>
    <mergeCell ref="B85:D85"/>
    <mergeCell ref="B86:D86"/>
    <mergeCell ref="B87:D87"/>
    <mergeCell ref="B88:D88"/>
    <mergeCell ref="B80:D80"/>
    <mergeCell ref="B81:D81"/>
    <mergeCell ref="B82:D82"/>
    <mergeCell ref="B83:D83"/>
    <mergeCell ref="B78:D78"/>
    <mergeCell ref="B79:D79"/>
    <mergeCell ref="B74:D74"/>
    <mergeCell ref="B75:D75"/>
    <mergeCell ref="B76:D76"/>
    <mergeCell ref="B77:D77"/>
    <mergeCell ref="B70:D70"/>
    <mergeCell ref="B71:D71"/>
    <mergeCell ref="B72:D72"/>
    <mergeCell ref="B73:D73"/>
    <mergeCell ref="B67:D67"/>
    <mergeCell ref="B68:D68"/>
    <mergeCell ref="B69:D69"/>
    <mergeCell ref="B64:D64"/>
    <mergeCell ref="B65:D65"/>
    <mergeCell ref="B66:D66"/>
    <mergeCell ref="B60:D60"/>
    <mergeCell ref="B61:D61"/>
    <mergeCell ref="B62:D62"/>
    <mergeCell ref="B63:D63"/>
    <mergeCell ref="B57:D57"/>
    <mergeCell ref="B58:D58"/>
    <mergeCell ref="B59:D59"/>
    <mergeCell ref="B53:D53"/>
    <mergeCell ref="B54:D54"/>
    <mergeCell ref="B55:D55"/>
    <mergeCell ref="B56:D56"/>
    <mergeCell ref="A50:H50"/>
    <mergeCell ref="B51:D51"/>
    <mergeCell ref="G51:H51"/>
    <mergeCell ref="B52:D52"/>
    <mergeCell ref="A46:B46"/>
    <mergeCell ref="C46:D46"/>
    <mergeCell ref="A45:B45"/>
    <mergeCell ref="C45:D45"/>
    <mergeCell ref="A44:B44"/>
    <mergeCell ref="C44:D44"/>
    <mergeCell ref="G45:H45"/>
    <mergeCell ref="G46:H46"/>
    <mergeCell ref="G52:H52"/>
    <mergeCell ref="A43:B43"/>
    <mergeCell ref="C43:D43"/>
    <mergeCell ref="A41:B41"/>
    <mergeCell ref="C41:D41"/>
    <mergeCell ref="A42:B42"/>
    <mergeCell ref="C42:D42"/>
    <mergeCell ref="A38:B38"/>
    <mergeCell ref="C38:D38"/>
    <mergeCell ref="A39:B39"/>
    <mergeCell ref="C39:D39"/>
    <mergeCell ref="A40:B40"/>
    <mergeCell ref="C40:D40"/>
    <mergeCell ref="A35:B35"/>
    <mergeCell ref="C35:D35"/>
    <mergeCell ref="A36:B36"/>
    <mergeCell ref="C36:D36"/>
    <mergeCell ref="A37:B37"/>
    <mergeCell ref="C37:D37"/>
    <mergeCell ref="A33:B33"/>
    <mergeCell ref="C33:D33"/>
    <mergeCell ref="A34:B34"/>
    <mergeCell ref="C34:D34"/>
    <mergeCell ref="A31:B31"/>
    <mergeCell ref="C31:D31"/>
    <mergeCell ref="A32:B32"/>
    <mergeCell ref="C32:D32"/>
    <mergeCell ref="A29:B29"/>
    <mergeCell ref="C29:D29"/>
    <mergeCell ref="A30:B30"/>
    <mergeCell ref="C30:D30"/>
    <mergeCell ref="A27:B27"/>
    <mergeCell ref="C27:D27"/>
    <mergeCell ref="A28:B28"/>
    <mergeCell ref="C28:D28"/>
    <mergeCell ref="A24:B24"/>
    <mergeCell ref="C24:D24"/>
    <mergeCell ref="A25:B25"/>
    <mergeCell ref="C25:D25"/>
    <mergeCell ref="A26:B26"/>
    <mergeCell ref="C26:D26"/>
    <mergeCell ref="A21:H21"/>
    <mergeCell ref="A22:B22"/>
    <mergeCell ref="C22:D22"/>
    <mergeCell ref="G22:H22"/>
    <mergeCell ref="A23:B23"/>
    <mergeCell ref="C23:D23"/>
    <mergeCell ref="G23:H23"/>
    <mergeCell ref="G24:H24"/>
    <mergeCell ref="G25:H25"/>
    <mergeCell ref="G26:H26"/>
    <mergeCell ref="B16:B19"/>
    <mergeCell ref="C16:D16"/>
    <mergeCell ref="C17:D17"/>
    <mergeCell ref="C18:D18"/>
    <mergeCell ref="C19:D19"/>
    <mergeCell ref="A9:N9"/>
    <mergeCell ref="A11:J11"/>
    <mergeCell ref="A14:A15"/>
    <mergeCell ref="B14:B15"/>
    <mergeCell ref="C14:H14"/>
    <mergeCell ref="C15:D15"/>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s>
  <hyperlinks>
    <hyperlink ref="G159:G165" r:id="rId1" display="https://data.finanzas.cdmx.gob.mx/documentos/IAT_enero_Diciembre_2014.pdf"/>
    <hyperlink ref="C159:D165" r:id="rId2" display="INFORME DE AVANCE TRIMESTRAL 2014"/>
    <hyperlink ref="H159:H165" r:id="rId3" display="https://data.finanzas.cdmx.gob.mx/Normas_2014/Cuarto_trimestre.html"/>
  </hyperlinks>
  <pageMargins left="0.70866141732283472" right="0.70866141732283472" top="0.74803149606299213" bottom="0.74803149606299213" header="0.31496062992125984" footer="0.31496062992125984"/>
  <pageSetup paperSize="289" scale="97" orientation="landscape" r:id="rId4"/>
  <rowBreaks count="1" manualBreakCount="1">
    <brk id="48" max="16383" man="1"/>
  </rowBreaks>
  <drawing r:id="rId5"/>
</worksheet>
</file>

<file path=xl/worksheets/sheet5.xml><?xml version="1.0" encoding="utf-8"?>
<worksheet xmlns="http://schemas.openxmlformats.org/spreadsheetml/2006/main" xmlns:r="http://schemas.openxmlformats.org/officeDocument/2006/relationships">
  <sheetPr codeName="Hoja4"/>
  <dimension ref="A9:O176"/>
  <sheetViews>
    <sheetView topLeftCell="A160" zoomScale="75" zoomScaleNormal="75" workbookViewId="0">
      <selection activeCell="C164" sqref="C164:D170"/>
    </sheetView>
  </sheetViews>
  <sheetFormatPr baseColWidth="10" defaultColWidth="11.375" defaultRowHeight="15"/>
  <cols>
    <col min="1" max="2" width="24.125" style="4" customWidth="1"/>
    <col min="3" max="3" width="27.125" style="4" customWidth="1"/>
    <col min="4" max="4" width="25.25" style="4" customWidth="1"/>
    <col min="5" max="5" width="37.375" style="4" customWidth="1"/>
    <col min="6" max="6" width="19" style="4" customWidth="1"/>
    <col min="7" max="7" width="27" style="4" customWidth="1"/>
    <col min="8" max="8" width="29.875" style="4" customWidth="1"/>
    <col min="9" max="9" width="19.625" style="4" customWidth="1"/>
    <col min="10" max="10" width="11.625" style="4" bestFit="1" customWidth="1"/>
    <col min="11" max="16384" width="11.375" style="4"/>
  </cols>
  <sheetData>
    <row r="9" spans="1:15" ht="15.75" customHeight="1">
      <c r="A9" s="120" t="s">
        <v>20</v>
      </c>
      <c r="B9" s="120"/>
      <c r="C9" s="120"/>
      <c r="D9" s="120"/>
      <c r="E9" s="120"/>
      <c r="F9" s="120"/>
      <c r="G9" s="120"/>
      <c r="H9" s="120"/>
      <c r="I9" s="120"/>
      <c r="J9" s="120"/>
      <c r="K9" s="120"/>
      <c r="L9" s="120"/>
      <c r="M9" s="120"/>
      <c r="N9" s="120"/>
      <c r="O9" s="22"/>
    </row>
    <row r="11" spans="1:15">
      <c r="A11" s="96" t="s">
        <v>404</v>
      </c>
      <c r="B11" s="96"/>
      <c r="C11" s="96"/>
      <c r="D11" s="96"/>
      <c r="E11" s="96"/>
      <c r="F11" s="96"/>
      <c r="G11" s="96"/>
      <c r="H11" s="96"/>
      <c r="I11" s="96"/>
      <c r="J11" s="96"/>
    </row>
    <row r="13" spans="1:15" ht="15.75" thickBot="1"/>
    <row r="14" spans="1:15" ht="29.25" customHeight="1" thickBot="1">
      <c r="A14" s="97" t="s">
        <v>0</v>
      </c>
      <c r="B14" s="97" t="s">
        <v>1</v>
      </c>
      <c r="C14" s="98" t="s">
        <v>2</v>
      </c>
      <c r="D14" s="98"/>
      <c r="E14" s="98"/>
      <c r="F14" s="98"/>
      <c r="G14" s="98"/>
      <c r="H14" s="98"/>
    </row>
    <row r="15" spans="1:15" ht="29.25" thickBot="1">
      <c r="A15" s="97"/>
      <c r="B15" s="97"/>
      <c r="C15" s="97" t="s">
        <v>3</v>
      </c>
      <c r="D15" s="97"/>
      <c r="E15" s="20" t="s">
        <v>4</v>
      </c>
      <c r="F15" s="20" t="s">
        <v>5</v>
      </c>
      <c r="G15" s="20" t="s">
        <v>6</v>
      </c>
      <c r="H15" s="20" t="s">
        <v>7</v>
      </c>
    </row>
    <row r="16" spans="1:15" s="7" customFormat="1" thickBot="1">
      <c r="A16" s="19">
        <v>2013</v>
      </c>
      <c r="B16" s="101" t="s">
        <v>30</v>
      </c>
      <c r="C16" s="93">
        <v>1000</v>
      </c>
      <c r="D16" s="94"/>
      <c r="E16" s="23" t="s">
        <v>42</v>
      </c>
      <c r="F16" s="10">
        <v>95812073</v>
      </c>
      <c r="G16" s="10">
        <v>61158163.299999982</v>
      </c>
      <c r="H16" s="10">
        <v>61158163.300000027</v>
      </c>
      <c r="I16" s="33"/>
    </row>
    <row r="17" spans="1:10" s="7" customFormat="1" ht="15.75" customHeight="1" thickBot="1">
      <c r="A17" s="19">
        <v>2013</v>
      </c>
      <c r="B17" s="102"/>
      <c r="C17" s="93">
        <v>2000</v>
      </c>
      <c r="D17" s="94"/>
      <c r="E17" s="23" t="s">
        <v>43</v>
      </c>
      <c r="F17" s="10">
        <v>5885542</v>
      </c>
      <c r="G17" s="10">
        <v>5226640.0999999978</v>
      </c>
      <c r="H17" s="10">
        <v>5226640.0999999996</v>
      </c>
      <c r="I17" s="33"/>
    </row>
    <row r="18" spans="1:10" s="7" customFormat="1" ht="15.75" customHeight="1" thickBot="1">
      <c r="A18" s="19">
        <v>2013</v>
      </c>
      <c r="B18" s="102"/>
      <c r="C18" s="118">
        <v>3000</v>
      </c>
      <c r="D18" s="119"/>
      <c r="E18" s="23" t="s">
        <v>44</v>
      </c>
      <c r="F18" s="10">
        <v>35583336</v>
      </c>
      <c r="G18" s="10">
        <v>17502989.379999999</v>
      </c>
      <c r="H18" s="10">
        <v>17502989.380000006</v>
      </c>
      <c r="I18" s="33"/>
      <c r="J18" s="33"/>
    </row>
    <row r="19" spans="1:10" s="7" customFormat="1" ht="15.75" customHeight="1" thickBot="1">
      <c r="A19" s="19">
        <v>2013</v>
      </c>
      <c r="B19" s="103"/>
      <c r="C19" s="118">
        <v>4000</v>
      </c>
      <c r="D19" s="119"/>
      <c r="E19" s="23" t="s">
        <v>45</v>
      </c>
      <c r="F19" s="10">
        <v>5000</v>
      </c>
      <c r="G19" s="10">
        <v>0</v>
      </c>
      <c r="H19" s="10">
        <v>0</v>
      </c>
      <c r="I19" s="33"/>
    </row>
    <row r="20" spans="1:10" s="2" customFormat="1" ht="21" customHeight="1" thickBot="1">
      <c r="A20" s="18"/>
      <c r="F20" s="35"/>
      <c r="G20" s="35"/>
      <c r="I20" s="35"/>
    </row>
    <row r="21" spans="1:10" ht="27.75" customHeight="1" thickBot="1">
      <c r="A21" s="104" t="s">
        <v>2</v>
      </c>
      <c r="B21" s="105"/>
      <c r="C21" s="105"/>
      <c r="D21" s="105"/>
      <c r="E21" s="105"/>
      <c r="F21" s="105"/>
      <c r="G21" s="105"/>
      <c r="H21" s="106"/>
    </row>
    <row r="22" spans="1:10" ht="53.25" customHeight="1" thickBot="1">
      <c r="A22" s="97" t="s">
        <v>8</v>
      </c>
      <c r="B22" s="97"/>
      <c r="C22" s="104" t="s">
        <v>9</v>
      </c>
      <c r="D22" s="106"/>
      <c r="E22" s="20" t="s">
        <v>10</v>
      </c>
      <c r="F22" s="20" t="s">
        <v>11</v>
      </c>
      <c r="G22" s="97" t="s">
        <v>12</v>
      </c>
      <c r="H22" s="97"/>
    </row>
    <row r="23" spans="1:10" ht="15.75" customHeight="1" thickBot="1">
      <c r="A23" s="121">
        <v>1100</v>
      </c>
      <c r="B23" s="122"/>
      <c r="C23" s="123" t="s">
        <v>47</v>
      </c>
      <c r="D23" s="124"/>
      <c r="E23" s="10">
        <v>7680574</v>
      </c>
      <c r="F23" s="10">
        <v>3188021.32</v>
      </c>
      <c r="G23" s="108">
        <v>3188021.3199999994</v>
      </c>
      <c r="H23" s="109"/>
    </row>
    <row r="24" spans="1:10" ht="15.75" customHeight="1" thickBot="1">
      <c r="A24" s="121">
        <v>1200</v>
      </c>
      <c r="B24" s="122">
        <v>1200</v>
      </c>
      <c r="C24" s="123" t="s">
        <v>48</v>
      </c>
      <c r="D24" s="124"/>
      <c r="E24" s="10">
        <v>75744499</v>
      </c>
      <c r="F24" s="10">
        <v>43025841.479999997</v>
      </c>
      <c r="G24" s="108">
        <v>43025841.479999989</v>
      </c>
      <c r="H24" s="109"/>
    </row>
    <row r="25" spans="1:10" ht="15.75" customHeight="1" thickBot="1">
      <c r="A25" s="121">
        <v>1300</v>
      </c>
      <c r="B25" s="122">
        <v>1300</v>
      </c>
      <c r="C25" s="123" t="s">
        <v>49</v>
      </c>
      <c r="D25" s="124"/>
      <c r="E25" s="10">
        <v>1708001</v>
      </c>
      <c r="F25" s="10">
        <v>1216572.47</v>
      </c>
      <c r="G25" s="108">
        <v>1216572.47</v>
      </c>
      <c r="H25" s="109"/>
    </row>
    <row r="26" spans="1:10" ht="15.75" thickBot="1">
      <c r="A26" s="121">
        <v>1400</v>
      </c>
      <c r="B26" s="122">
        <v>1400</v>
      </c>
      <c r="C26" s="123" t="s">
        <v>50</v>
      </c>
      <c r="D26" s="124"/>
      <c r="E26" s="10">
        <v>1440999</v>
      </c>
      <c r="F26" s="10">
        <v>883550.36999999988</v>
      </c>
      <c r="G26" s="108">
        <v>883550.37000000058</v>
      </c>
      <c r="H26" s="109"/>
    </row>
    <row r="27" spans="1:10" ht="15.75" customHeight="1" thickBot="1">
      <c r="A27" s="121">
        <v>1500</v>
      </c>
      <c r="B27" s="122">
        <v>1500</v>
      </c>
      <c r="C27" s="123" t="s">
        <v>51</v>
      </c>
      <c r="D27" s="124"/>
      <c r="E27" s="10">
        <v>9063000</v>
      </c>
      <c r="F27" s="10">
        <v>12738206.459999999</v>
      </c>
      <c r="G27" s="108">
        <v>12738206.459999993</v>
      </c>
      <c r="H27" s="109"/>
    </row>
    <row r="28" spans="1:10" ht="15.75" customHeight="1" thickBot="1">
      <c r="A28" s="121">
        <v>1700</v>
      </c>
      <c r="B28" s="122">
        <v>1700</v>
      </c>
      <c r="C28" s="123" t="s">
        <v>52</v>
      </c>
      <c r="D28" s="124"/>
      <c r="E28" s="10">
        <v>175000</v>
      </c>
      <c r="F28" s="10">
        <v>105971.20000000001</v>
      </c>
      <c r="G28" s="108">
        <v>105971.19999999998</v>
      </c>
      <c r="H28" s="109"/>
    </row>
    <row r="29" spans="1:10" ht="15.75" customHeight="1" thickBot="1">
      <c r="A29" s="121">
        <v>2100</v>
      </c>
      <c r="B29" s="122">
        <v>2100</v>
      </c>
      <c r="C29" s="123" t="s">
        <v>53</v>
      </c>
      <c r="D29" s="124"/>
      <c r="E29" s="10">
        <v>1909778</v>
      </c>
      <c r="F29" s="10">
        <v>2369061.0099999998</v>
      </c>
      <c r="G29" s="108">
        <v>2369061.0100000007</v>
      </c>
      <c r="H29" s="109"/>
    </row>
    <row r="30" spans="1:10" ht="15.75" customHeight="1" thickBot="1">
      <c r="A30" s="121">
        <v>2200</v>
      </c>
      <c r="B30" s="122">
        <v>2200</v>
      </c>
      <c r="C30" s="123" t="s">
        <v>54</v>
      </c>
      <c r="D30" s="124"/>
      <c r="E30" s="10">
        <v>597000</v>
      </c>
      <c r="F30" s="10">
        <v>454585.42000000004</v>
      </c>
      <c r="G30" s="108">
        <v>454585.42</v>
      </c>
      <c r="H30" s="109"/>
    </row>
    <row r="31" spans="1:10" ht="15.75" customHeight="1" thickBot="1">
      <c r="A31" s="121">
        <v>2300</v>
      </c>
      <c r="B31" s="122">
        <v>2300</v>
      </c>
      <c r="C31" s="123" t="s">
        <v>55</v>
      </c>
      <c r="D31" s="124"/>
      <c r="E31" s="10">
        <v>990</v>
      </c>
      <c r="F31" s="10">
        <v>0</v>
      </c>
      <c r="G31" s="108"/>
      <c r="H31" s="109"/>
    </row>
    <row r="32" spans="1:10" ht="15.75" customHeight="1" thickBot="1">
      <c r="A32" s="121">
        <v>2400</v>
      </c>
      <c r="B32" s="122">
        <v>2400</v>
      </c>
      <c r="C32" s="123" t="s">
        <v>56</v>
      </c>
      <c r="D32" s="124"/>
      <c r="E32" s="10">
        <v>192000</v>
      </c>
      <c r="F32" s="10">
        <v>377072.32999999996</v>
      </c>
      <c r="G32" s="108">
        <v>377072.33</v>
      </c>
      <c r="H32" s="109"/>
    </row>
    <row r="33" spans="1:8" ht="15.75" customHeight="1" thickBot="1">
      <c r="A33" s="121">
        <v>2500</v>
      </c>
      <c r="B33" s="122">
        <v>2500</v>
      </c>
      <c r="C33" s="123" t="s">
        <v>57</v>
      </c>
      <c r="D33" s="124"/>
      <c r="E33" s="10">
        <v>5000</v>
      </c>
      <c r="F33" s="10">
        <v>9732.36</v>
      </c>
      <c r="G33" s="108">
        <v>9732.36</v>
      </c>
      <c r="H33" s="109"/>
    </row>
    <row r="34" spans="1:8" ht="15.75" customHeight="1" thickBot="1">
      <c r="A34" s="121">
        <v>2600</v>
      </c>
      <c r="B34" s="122">
        <v>2600</v>
      </c>
      <c r="C34" s="123" t="s">
        <v>58</v>
      </c>
      <c r="D34" s="124"/>
      <c r="E34" s="10">
        <v>2000000</v>
      </c>
      <c r="F34" s="10">
        <v>1407524.07</v>
      </c>
      <c r="G34" s="108">
        <v>1407524.07</v>
      </c>
      <c r="H34" s="109"/>
    </row>
    <row r="35" spans="1:8" ht="15.75" customHeight="1" thickBot="1">
      <c r="A35" s="121">
        <v>2700</v>
      </c>
      <c r="B35" s="122">
        <v>2700</v>
      </c>
      <c r="C35" s="123" t="s">
        <v>59</v>
      </c>
      <c r="D35" s="124"/>
      <c r="E35" s="10">
        <v>660274</v>
      </c>
      <c r="F35" s="10">
        <v>160224.22</v>
      </c>
      <c r="G35" s="108">
        <v>160224.22</v>
      </c>
      <c r="H35" s="109"/>
    </row>
    <row r="36" spans="1:8" ht="15.75" customHeight="1" thickBot="1">
      <c r="A36" s="121">
        <v>2900</v>
      </c>
      <c r="B36" s="122">
        <v>2900</v>
      </c>
      <c r="C36" s="123" t="s">
        <v>60</v>
      </c>
      <c r="D36" s="124"/>
      <c r="E36" s="10">
        <v>520500</v>
      </c>
      <c r="F36" s="10">
        <v>448440.68999999994</v>
      </c>
      <c r="G36" s="108">
        <v>448440.68999999994</v>
      </c>
      <c r="H36" s="109"/>
    </row>
    <row r="37" spans="1:8" ht="15.75" customHeight="1" thickBot="1">
      <c r="A37" s="121">
        <v>3100</v>
      </c>
      <c r="B37" s="122">
        <v>3100</v>
      </c>
      <c r="C37" s="123" t="s">
        <v>61</v>
      </c>
      <c r="D37" s="124"/>
      <c r="E37" s="10">
        <v>3349364</v>
      </c>
      <c r="F37" s="10">
        <v>2010310.1300000004</v>
      </c>
      <c r="G37" s="108">
        <v>2010310.1300000004</v>
      </c>
      <c r="H37" s="109"/>
    </row>
    <row r="38" spans="1:8" ht="15.75" customHeight="1" thickBot="1">
      <c r="A38" s="121">
        <v>3200</v>
      </c>
      <c r="B38" s="122">
        <v>3200</v>
      </c>
      <c r="C38" s="123" t="s">
        <v>62</v>
      </c>
      <c r="D38" s="124"/>
      <c r="E38" s="10">
        <v>14964288</v>
      </c>
      <c r="F38" s="10">
        <v>7219590.3700000001</v>
      </c>
      <c r="G38" s="108">
        <v>7219590.3699999992</v>
      </c>
      <c r="H38" s="109"/>
    </row>
    <row r="39" spans="1:8" ht="15.75" customHeight="1" thickBot="1">
      <c r="A39" s="121">
        <v>3300</v>
      </c>
      <c r="B39" s="122">
        <v>3300</v>
      </c>
      <c r="C39" s="123" t="s">
        <v>63</v>
      </c>
      <c r="D39" s="124"/>
      <c r="E39" s="10">
        <v>11191025</v>
      </c>
      <c r="F39" s="10">
        <v>2524938.69</v>
      </c>
      <c r="G39" s="108">
        <v>2524938.6899999995</v>
      </c>
      <c r="H39" s="109"/>
    </row>
    <row r="40" spans="1:8" ht="15.75" customHeight="1" thickBot="1">
      <c r="A40" s="121">
        <v>3400</v>
      </c>
      <c r="B40" s="122">
        <v>3400</v>
      </c>
      <c r="C40" s="123" t="s">
        <v>64</v>
      </c>
      <c r="D40" s="124"/>
      <c r="E40" s="10">
        <v>991500</v>
      </c>
      <c r="F40" s="10">
        <v>1457955.44</v>
      </c>
      <c r="G40" s="108">
        <v>1457955.44</v>
      </c>
      <c r="H40" s="109"/>
    </row>
    <row r="41" spans="1:8" ht="15.75" customHeight="1" thickBot="1">
      <c r="A41" s="121">
        <v>3500</v>
      </c>
      <c r="B41" s="122">
        <v>3500</v>
      </c>
      <c r="C41" s="123" t="s">
        <v>65</v>
      </c>
      <c r="D41" s="124"/>
      <c r="E41" s="10">
        <v>2254158</v>
      </c>
      <c r="F41" s="10">
        <v>1441184.98</v>
      </c>
      <c r="G41" s="108">
        <v>1441184.98</v>
      </c>
      <c r="H41" s="109"/>
    </row>
    <row r="42" spans="1:8" ht="15.75" customHeight="1" thickBot="1">
      <c r="A42" s="121">
        <v>3600</v>
      </c>
      <c r="B42" s="122">
        <v>3600</v>
      </c>
      <c r="C42" s="123" t="s">
        <v>66</v>
      </c>
      <c r="D42" s="124"/>
      <c r="E42" s="10">
        <v>20000</v>
      </c>
      <c r="F42" s="10">
        <v>0</v>
      </c>
      <c r="G42" s="108">
        <v>0</v>
      </c>
      <c r="H42" s="109"/>
    </row>
    <row r="43" spans="1:8" ht="15.75" customHeight="1" thickBot="1">
      <c r="A43" s="121">
        <v>3700</v>
      </c>
      <c r="B43" s="122">
        <v>3700</v>
      </c>
      <c r="C43" s="123" t="s">
        <v>67</v>
      </c>
      <c r="D43" s="124"/>
      <c r="E43" s="10">
        <v>473000</v>
      </c>
      <c r="F43" s="10">
        <v>91281.779999999984</v>
      </c>
      <c r="G43" s="108">
        <v>91281.780000000013</v>
      </c>
      <c r="H43" s="109"/>
    </row>
    <row r="44" spans="1:8" ht="15.75" customHeight="1" thickBot="1">
      <c r="A44" s="121">
        <v>3800</v>
      </c>
      <c r="B44" s="122">
        <v>3800</v>
      </c>
      <c r="C44" s="123" t="s">
        <v>68</v>
      </c>
      <c r="D44" s="124"/>
      <c r="E44" s="10">
        <v>1652000</v>
      </c>
      <c r="F44" s="10">
        <v>8236</v>
      </c>
      <c r="G44" s="108">
        <v>8236</v>
      </c>
      <c r="H44" s="109"/>
    </row>
    <row r="45" spans="1:8" ht="15.75" customHeight="1" thickBot="1">
      <c r="A45" s="121">
        <v>3900</v>
      </c>
      <c r="B45" s="122">
        <v>3900</v>
      </c>
      <c r="C45" s="123" t="s">
        <v>69</v>
      </c>
      <c r="D45" s="124"/>
      <c r="E45" s="10">
        <v>688001</v>
      </c>
      <c r="F45" s="10">
        <v>2749491.9899999998</v>
      </c>
      <c r="G45" s="108">
        <v>2749491.9899999998</v>
      </c>
      <c r="H45" s="109"/>
    </row>
    <row r="46" spans="1:8" ht="15.75" customHeight="1" thickBot="1">
      <c r="A46" s="121">
        <v>4400</v>
      </c>
      <c r="B46" s="122">
        <v>4400</v>
      </c>
      <c r="C46" s="123" t="s">
        <v>70</v>
      </c>
      <c r="D46" s="124"/>
      <c r="E46" s="10">
        <v>5000</v>
      </c>
      <c r="F46" s="10">
        <v>0</v>
      </c>
      <c r="G46" s="108">
        <v>0</v>
      </c>
      <c r="H46" s="109"/>
    </row>
    <row r="47" spans="1:8">
      <c r="A47" s="30"/>
      <c r="B47" s="30"/>
      <c r="C47" s="31"/>
      <c r="D47" s="31"/>
      <c r="E47" s="32"/>
      <c r="F47" s="32"/>
      <c r="G47" s="32"/>
      <c r="H47" s="32"/>
    </row>
    <row r="49" spans="1:8" ht="15.75" thickBot="1"/>
    <row r="50" spans="1:8" ht="15.75" thickBot="1">
      <c r="A50" s="98" t="s">
        <v>2</v>
      </c>
      <c r="B50" s="98"/>
      <c r="C50" s="98"/>
      <c r="D50" s="98"/>
      <c r="E50" s="98"/>
      <c r="F50" s="98"/>
      <c r="G50" s="98"/>
      <c r="H50" s="98"/>
    </row>
    <row r="51" spans="1:8" ht="53.25" customHeight="1" thickBot="1">
      <c r="A51" s="20" t="s">
        <v>13</v>
      </c>
      <c r="B51" s="97" t="s">
        <v>14</v>
      </c>
      <c r="C51" s="97"/>
      <c r="D51" s="97"/>
      <c r="E51" s="20" t="s">
        <v>15</v>
      </c>
      <c r="F51" s="20" t="s">
        <v>16</v>
      </c>
      <c r="G51" s="97" t="s">
        <v>17</v>
      </c>
      <c r="H51" s="97"/>
    </row>
    <row r="52" spans="1:8" ht="15.75" customHeight="1" thickBot="1">
      <c r="A52" s="29">
        <v>1131</v>
      </c>
      <c r="B52" s="125" t="s">
        <v>78</v>
      </c>
      <c r="C52" s="126"/>
      <c r="D52" s="127"/>
      <c r="E52" s="10">
        <v>6850574</v>
      </c>
      <c r="F52" s="10">
        <v>2284831.84</v>
      </c>
      <c r="G52" s="108">
        <v>2284831.84</v>
      </c>
      <c r="H52" s="109"/>
    </row>
    <row r="53" spans="1:8" ht="15.75" customHeight="1" thickBot="1">
      <c r="A53" s="29">
        <v>1132</v>
      </c>
      <c r="B53" s="125" t="s">
        <v>79</v>
      </c>
      <c r="C53" s="126"/>
      <c r="D53" s="127"/>
      <c r="E53" s="10">
        <v>830000</v>
      </c>
      <c r="F53" s="10">
        <v>903189.48</v>
      </c>
      <c r="G53" s="108">
        <v>903189.48</v>
      </c>
      <c r="H53" s="109"/>
    </row>
    <row r="54" spans="1:8" ht="15.75" customHeight="1" thickBot="1">
      <c r="A54" s="29">
        <v>1211</v>
      </c>
      <c r="B54" s="125" t="s">
        <v>80</v>
      </c>
      <c r="C54" s="126"/>
      <c r="D54" s="127"/>
      <c r="E54" s="10">
        <v>75744499</v>
      </c>
      <c r="F54" s="10">
        <v>43025841.479999997</v>
      </c>
      <c r="G54" s="108">
        <v>43025841.479999989</v>
      </c>
      <c r="H54" s="109"/>
    </row>
    <row r="55" spans="1:8" ht="15.75" customHeight="1" thickBot="1">
      <c r="A55" s="29">
        <v>1311</v>
      </c>
      <c r="B55" s="125" t="s">
        <v>83</v>
      </c>
      <c r="C55" s="126"/>
      <c r="D55" s="127"/>
      <c r="E55" s="10">
        <v>24001</v>
      </c>
      <c r="F55" s="10">
        <v>24830.17</v>
      </c>
      <c r="G55" s="108">
        <v>24830.17</v>
      </c>
      <c r="H55" s="109"/>
    </row>
    <row r="56" spans="1:8" ht="15.75" customHeight="1" thickBot="1">
      <c r="A56" s="29">
        <v>1321</v>
      </c>
      <c r="B56" s="125" t="s">
        <v>84</v>
      </c>
      <c r="C56" s="126"/>
      <c r="D56" s="127"/>
      <c r="E56" s="10">
        <v>55000</v>
      </c>
      <c r="F56" s="10">
        <v>65442.17</v>
      </c>
      <c r="G56" s="108">
        <v>65442.17</v>
      </c>
      <c r="H56" s="109"/>
    </row>
    <row r="57" spans="1:8" ht="15.75" customHeight="1" thickBot="1">
      <c r="A57" s="29">
        <v>1323</v>
      </c>
      <c r="B57" s="125" t="s">
        <v>85</v>
      </c>
      <c r="C57" s="126"/>
      <c r="D57" s="127"/>
      <c r="E57" s="10">
        <v>1500000</v>
      </c>
      <c r="F57" s="10">
        <v>1117286.07</v>
      </c>
      <c r="G57" s="108">
        <v>1117286.0699999998</v>
      </c>
      <c r="H57" s="109"/>
    </row>
    <row r="58" spans="1:8" ht="15.75" customHeight="1" thickBot="1">
      <c r="A58" s="29">
        <v>1341</v>
      </c>
      <c r="B58" s="125" t="s">
        <v>87</v>
      </c>
      <c r="C58" s="126"/>
      <c r="D58" s="127"/>
      <c r="E58" s="10">
        <v>11000</v>
      </c>
      <c r="F58" s="10">
        <v>9014.0600000000013</v>
      </c>
      <c r="G58" s="108">
        <v>9014.0600000000013</v>
      </c>
      <c r="H58" s="109"/>
    </row>
    <row r="59" spans="1:8" ht="15.75" customHeight="1" thickBot="1">
      <c r="A59" s="29">
        <v>1342</v>
      </c>
      <c r="B59" s="125" t="s">
        <v>88</v>
      </c>
      <c r="C59" s="126"/>
      <c r="D59" s="127"/>
      <c r="E59" s="10">
        <v>100000</v>
      </c>
      <c r="F59" s="10">
        <v>0</v>
      </c>
      <c r="G59" s="108"/>
      <c r="H59" s="109"/>
    </row>
    <row r="60" spans="1:8" ht="15.75" customHeight="1" thickBot="1">
      <c r="A60" s="29">
        <v>1343</v>
      </c>
      <c r="B60" s="125" t="s">
        <v>89</v>
      </c>
      <c r="C60" s="126"/>
      <c r="D60" s="127"/>
      <c r="E60" s="10">
        <v>18000</v>
      </c>
      <c r="F60" s="10">
        <v>0</v>
      </c>
      <c r="G60" s="108"/>
      <c r="H60" s="109"/>
    </row>
    <row r="61" spans="1:8" ht="15.75" customHeight="1" thickBot="1">
      <c r="A61" s="29">
        <v>1411</v>
      </c>
      <c r="B61" s="125" t="s">
        <v>90</v>
      </c>
      <c r="C61" s="126"/>
      <c r="D61" s="127"/>
      <c r="E61" s="10">
        <v>425000</v>
      </c>
      <c r="F61" s="10">
        <v>365594</v>
      </c>
      <c r="G61" s="108">
        <v>365594</v>
      </c>
      <c r="H61" s="109"/>
    </row>
    <row r="62" spans="1:8" ht="15.75" customHeight="1" thickBot="1">
      <c r="A62" s="29">
        <v>1421</v>
      </c>
      <c r="B62" s="125" t="s">
        <v>91</v>
      </c>
      <c r="C62" s="126"/>
      <c r="D62" s="127"/>
      <c r="E62" s="10">
        <v>450000</v>
      </c>
      <c r="F62" s="10">
        <v>158116.60999999999</v>
      </c>
      <c r="G62" s="108">
        <v>158116.60999999999</v>
      </c>
      <c r="H62" s="109"/>
    </row>
    <row r="63" spans="1:8" ht="15.75" customHeight="1" thickBot="1">
      <c r="A63" s="29">
        <v>1431</v>
      </c>
      <c r="B63" s="125" t="s">
        <v>92</v>
      </c>
      <c r="C63" s="126"/>
      <c r="D63" s="127"/>
      <c r="E63" s="10">
        <v>435000</v>
      </c>
      <c r="F63" s="10">
        <v>190925.24</v>
      </c>
      <c r="G63" s="108">
        <v>190925.23999999996</v>
      </c>
      <c r="H63" s="109"/>
    </row>
    <row r="64" spans="1:8" ht="15.75" customHeight="1" thickBot="1">
      <c r="A64" s="29">
        <v>1441</v>
      </c>
      <c r="B64" s="125" t="s">
        <v>93</v>
      </c>
      <c r="C64" s="126"/>
      <c r="D64" s="127"/>
      <c r="E64" s="10">
        <v>120000</v>
      </c>
      <c r="F64" s="10">
        <v>159757.9</v>
      </c>
      <c r="G64" s="108">
        <v>159757.9</v>
      </c>
      <c r="H64" s="109"/>
    </row>
    <row r="65" spans="1:8" ht="15.75" customHeight="1" thickBot="1">
      <c r="A65" s="29">
        <v>1443</v>
      </c>
      <c r="B65" s="125" t="s">
        <v>94</v>
      </c>
      <c r="C65" s="126"/>
      <c r="D65" s="127"/>
      <c r="E65" s="10">
        <v>10999</v>
      </c>
      <c r="F65" s="10">
        <v>9156.6200000000008</v>
      </c>
      <c r="G65" s="108">
        <v>9156.6199999999972</v>
      </c>
      <c r="H65" s="109"/>
    </row>
    <row r="66" spans="1:8" ht="15.75" customHeight="1" thickBot="1">
      <c r="A66" s="29">
        <v>1511</v>
      </c>
      <c r="B66" s="125" t="s">
        <v>95</v>
      </c>
      <c r="C66" s="126"/>
      <c r="D66" s="127"/>
      <c r="E66" s="10">
        <v>295000</v>
      </c>
      <c r="F66" s="10">
        <v>297106.65000000002</v>
      </c>
      <c r="G66" s="108">
        <v>297106.65000000002</v>
      </c>
      <c r="H66" s="109"/>
    </row>
    <row r="67" spans="1:8" ht="15.75" customHeight="1" thickBot="1">
      <c r="A67" s="29">
        <v>1521</v>
      </c>
      <c r="B67" s="125" t="s">
        <v>96</v>
      </c>
      <c r="C67" s="126"/>
      <c r="D67" s="127"/>
      <c r="E67" s="10">
        <v>0</v>
      </c>
      <c r="F67" s="10">
        <v>5679991.5499999998</v>
      </c>
      <c r="G67" s="108">
        <v>5679991.5500000007</v>
      </c>
      <c r="H67" s="109"/>
    </row>
    <row r="68" spans="1:8" ht="15.75" customHeight="1" thickBot="1">
      <c r="A68" s="29">
        <v>1541</v>
      </c>
      <c r="B68" s="125" t="s">
        <v>97</v>
      </c>
      <c r="C68" s="126"/>
      <c r="D68" s="127"/>
      <c r="E68" s="10">
        <v>275000</v>
      </c>
      <c r="F68" s="10">
        <v>433702.66</v>
      </c>
      <c r="G68" s="108">
        <v>433702.66000000003</v>
      </c>
      <c r="H68" s="109"/>
    </row>
    <row r="69" spans="1:8" ht="15.75" customHeight="1" thickBot="1">
      <c r="A69" s="29">
        <v>1544</v>
      </c>
      <c r="B69" s="125" t="s">
        <v>99</v>
      </c>
      <c r="C69" s="126"/>
      <c r="D69" s="127"/>
      <c r="E69" s="10">
        <v>195000</v>
      </c>
      <c r="F69" s="10">
        <v>258434.81</v>
      </c>
      <c r="G69" s="108">
        <v>258434.81000000003</v>
      </c>
      <c r="H69" s="109"/>
    </row>
    <row r="70" spans="1:8" ht="15.75" customHeight="1" thickBot="1">
      <c r="A70" s="29">
        <v>1545</v>
      </c>
      <c r="B70" s="125" t="s">
        <v>100</v>
      </c>
      <c r="C70" s="126"/>
      <c r="D70" s="127"/>
      <c r="E70" s="10">
        <v>250000</v>
      </c>
      <c r="F70" s="10">
        <v>212429.56</v>
      </c>
      <c r="G70" s="108">
        <v>212429.55999999997</v>
      </c>
      <c r="H70" s="109"/>
    </row>
    <row r="71" spans="1:8" ht="15.75" customHeight="1" thickBot="1">
      <c r="A71" s="29">
        <v>1546</v>
      </c>
      <c r="B71" s="125" t="s">
        <v>101</v>
      </c>
      <c r="C71" s="126"/>
      <c r="D71" s="127"/>
      <c r="E71" s="10">
        <v>80000</v>
      </c>
      <c r="F71" s="10">
        <v>163900</v>
      </c>
      <c r="G71" s="108">
        <v>163900</v>
      </c>
      <c r="H71" s="109"/>
    </row>
    <row r="72" spans="1:8" ht="15.75" customHeight="1" thickBot="1">
      <c r="A72" s="29">
        <v>1547</v>
      </c>
      <c r="B72" s="125" t="s">
        <v>102</v>
      </c>
      <c r="C72" s="126"/>
      <c r="D72" s="127"/>
      <c r="E72" s="10">
        <v>27000</v>
      </c>
      <c r="F72" s="10">
        <v>7898.74</v>
      </c>
      <c r="G72" s="108">
        <v>7898.74</v>
      </c>
      <c r="H72" s="109"/>
    </row>
    <row r="73" spans="1:8" ht="15.75" customHeight="1" thickBot="1">
      <c r="A73" s="29">
        <v>1548</v>
      </c>
      <c r="B73" s="125" t="s">
        <v>103</v>
      </c>
      <c r="C73" s="126"/>
      <c r="D73" s="127"/>
      <c r="E73" s="10">
        <v>160000</v>
      </c>
      <c r="F73" s="10">
        <v>158978.69</v>
      </c>
      <c r="G73" s="108">
        <v>158978.69</v>
      </c>
      <c r="H73" s="109"/>
    </row>
    <row r="74" spans="1:8" ht="15.75" customHeight="1" thickBot="1">
      <c r="A74" s="29">
        <v>1591</v>
      </c>
      <c r="B74" s="125" t="s">
        <v>104</v>
      </c>
      <c r="C74" s="126"/>
      <c r="D74" s="127"/>
      <c r="E74" s="10">
        <v>7750000</v>
      </c>
      <c r="F74" s="10">
        <v>5510168.8000000007</v>
      </c>
      <c r="G74" s="108">
        <v>5510168.7999999998</v>
      </c>
      <c r="H74" s="109"/>
    </row>
    <row r="75" spans="1:8" ht="15.75" customHeight="1" thickBot="1">
      <c r="A75" s="29">
        <v>1593</v>
      </c>
      <c r="B75" s="125" t="s">
        <v>105</v>
      </c>
      <c r="C75" s="126"/>
      <c r="D75" s="127"/>
      <c r="E75" s="10">
        <v>20000</v>
      </c>
      <c r="F75" s="10">
        <v>13095</v>
      </c>
      <c r="G75" s="108">
        <v>13095</v>
      </c>
      <c r="H75" s="109"/>
    </row>
    <row r="76" spans="1:8" ht="15.75" customHeight="1" thickBot="1">
      <c r="A76" s="29">
        <v>1599</v>
      </c>
      <c r="B76" s="125" t="s">
        <v>51</v>
      </c>
      <c r="C76" s="126"/>
      <c r="D76" s="127"/>
      <c r="E76" s="10">
        <v>11000</v>
      </c>
      <c r="F76" s="10">
        <v>2500</v>
      </c>
      <c r="G76" s="108">
        <v>2500</v>
      </c>
      <c r="H76" s="109"/>
    </row>
    <row r="77" spans="1:8" ht="15.75" customHeight="1" thickBot="1">
      <c r="A77" s="29">
        <v>1711</v>
      </c>
      <c r="B77" s="125" t="s">
        <v>108</v>
      </c>
      <c r="C77" s="126"/>
      <c r="D77" s="127"/>
      <c r="E77" s="10">
        <v>15000</v>
      </c>
      <c r="F77" s="10">
        <v>16240</v>
      </c>
      <c r="G77" s="108">
        <v>16240</v>
      </c>
      <c r="H77" s="109"/>
    </row>
    <row r="78" spans="1:8" ht="15.75" customHeight="1" thickBot="1">
      <c r="A78" s="29">
        <v>1712</v>
      </c>
      <c r="B78" s="125" t="s">
        <v>109</v>
      </c>
      <c r="C78" s="126"/>
      <c r="D78" s="127"/>
      <c r="E78" s="10">
        <v>73000</v>
      </c>
      <c r="F78" s="10">
        <v>23136.400000000001</v>
      </c>
      <c r="G78" s="108">
        <v>23136.400000000001</v>
      </c>
      <c r="H78" s="109"/>
    </row>
    <row r="79" spans="1:8" ht="15.75" customHeight="1" thickBot="1">
      <c r="A79" s="29">
        <v>1713</v>
      </c>
      <c r="B79" s="125" t="s">
        <v>110</v>
      </c>
      <c r="C79" s="126"/>
      <c r="D79" s="127"/>
      <c r="E79" s="10">
        <v>22000</v>
      </c>
      <c r="F79" s="10">
        <v>16304</v>
      </c>
      <c r="G79" s="108">
        <v>16304</v>
      </c>
      <c r="H79" s="109"/>
    </row>
    <row r="80" spans="1:8" ht="15.75" customHeight="1" thickBot="1">
      <c r="A80" s="29">
        <v>1714</v>
      </c>
      <c r="B80" s="125" t="s">
        <v>111</v>
      </c>
      <c r="C80" s="126"/>
      <c r="D80" s="127"/>
      <c r="E80" s="10">
        <v>65000</v>
      </c>
      <c r="F80" s="10">
        <v>50290.8</v>
      </c>
      <c r="G80" s="108">
        <v>50290.8</v>
      </c>
      <c r="H80" s="109"/>
    </row>
    <row r="81" spans="1:8" ht="15.75" customHeight="1" thickBot="1">
      <c r="A81" s="29">
        <v>2111</v>
      </c>
      <c r="B81" s="125" t="s">
        <v>112</v>
      </c>
      <c r="C81" s="126"/>
      <c r="D81" s="127"/>
      <c r="E81" s="10">
        <v>527000</v>
      </c>
      <c r="F81" s="10">
        <v>570752.26</v>
      </c>
      <c r="G81" s="108">
        <v>570752.26</v>
      </c>
      <c r="H81" s="109"/>
    </row>
    <row r="82" spans="1:8" ht="15.75" customHeight="1" thickBot="1">
      <c r="A82" s="29">
        <v>2121</v>
      </c>
      <c r="B82" s="125" t="s">
        <v>113</v>
      </c>
      <c r="C82" s="126"/>
      <c r="D82" s="127"/>
      <c r="E82" s="10">
        <v>32000</v>
      </c>
      <c r="F82" s="10">
        <v>1431</v>
      </c>
      <c r="G82" s="108">
        <v>1431</v>
      </c>
      <c r="H82" s="109"/>
    </row>
    <row r="83" spans="1:8" ht="15.75" customHeight="1" thickBot="1">
      <c r="A83" s="29">
        <v>2141</v>
      </c>
      <c r="B83" s="125" t="s">
        <v>114</v>
      </c>
      <c r="C83" s="126"/>
      <c r="D83" s="127"/>
      <c r="E83" s="10">
        <v>718778</v>
      </c>
      <c r="F83" s="10">
        <v>604150.57000000007</v>
      </c>
      <c r="G83" s="108">
        <v>604150.56999999995</v>
      </c>
      <c r="H83" s="109"/>
    </row>
    <row r="84" spans="1:8" ht="15.75" customHeight="1" thickBot="1">
      <c r="A84" s="29">
        <v>2151</v>
      </c>
      <c r="B84" s="125" t="s">
        <v>115</v>
      </c>
      <c r="C84" s="126"/>
      <c r="D84" s="127"/>
      <c r="E84" s="10">
        <v>450000</v>
      </c>
      <c r="F84" s="10">
        <v>1020095.84</v>
      </c>
      <c r="G84" s="108">
        <v>1020095.84</v>
      </c>
      <c r="H84" s="109"/>
    </row>
    <row r="85" spans="1:8" ht="15.75" customHeight="1" thickBot="1">
      <c r="A85" s="29">
        <v>2161</v>
      </c>
      <c r="B85" s="125" t="s">
        <v>116</v>
      </c>
      <c r="C85" s="126"/>
      <c r="D85" s="127"/>
      <c r="E85" s="10">
        <v>180000</v>
      </c>
      <c r="F85" s="10">
        <v>172631.34</v>
      </c>
      <c r="G85" s="108">
        <v>172631.34</v>
      </c>
      <c r="H85" s="109"/>
    </row>
    <row r="86" spans="1:8" ht="15.75" customHeight="1" thickBot="1">
      <c r="A86" s="29">
        <v>2171</v>
      </c>
      <c r="B86" s="125" t="s">
        <v>117</v>
      </c>
      <c r="C86" s="126"/>
      <c r="D86" s="127"/>
      <c r="E86" s="10">
        <v>2000</v>
      </c>
      <c r="F86" s="10">
        <v>0</v>
      </c>
      <c r="G86" s="108"/>
      <c r="H86" s="109"/>
    </row>
    <row r="87" spans="1:8" ht="15.75" customHeight="1" thickBot="1">
      <c r="A87" s="29">
        <v>2211</v>
      </c>
      <c r="B87" s="125" t="s">
        <v>118</v>
      </c>
      <c r="C87" s="126"/>
      <c r="D87" s="127"/>
      <c r="E87" s="10">
        <v>572000</v>
      </c>
      <c r="F87" s="10">
        <v>453957.59</v>
      </c>
      <c r="G87" s="108">
        <v>453957.58999999997</v>
      </c>
      <c r="H87" s="109"/>
    </row>
    <row r="88" spans="1:8" ht="15.75" customHeight="1" thickBot="1">
      <c r="A88" s="29">
        <v>2231</v>
      </c>
      <c r="B88" s="125" t="s">
        <v>119</v>
      </c>
      <c r="C88" s="126"/>
      <c r="D88" s="127"/>
      <c r="E88" s="10">
        <v>25000</v>
      </c>
      <c r="F88" s="10">
        <v>627.83000000000004</v>
      </c>
      <c r="G88" s="108">
        <v>627.83000000000004</v>
      </c>
      <c r="H88" s="109"/>
    </row>
    <row r="89" spans="1:8" ht="15.75" customHeight="1" thickBot="1">
      <c r="A89" s="29">
        <v>2371</v>
      </c>
      <c r="B89" s="125" t="s">
        <v>120</v>
      </c>
      <c r="C89" s="126"/>
      <c r="D89" s="127"/>
      <c r="E89" s="10">
        <v>990</v>
      </c>
      <c r="F89" s="10">
        <v>0</v>
      </c>
      <c r="G89" s="108"/>
      <c r="H89" s="109"/>
    </row>
    <row r="90" spans="1:8" ht="15.75" customHeight="1" thickBot="1">
      <c r="A90" s="29">
        <v>2421</v>
      </c>
      <c r="B90" s="125" t="s">
        <v>122</v>
      </c>
      <c r="C90" s="126"/>
      <c r="D90" s="127"/>
      <c r="E90" s="10">
        <v>500</v>
      </c>
      <c r="F90" s="10">
        <v>4917.24</v>
      </c>
      <c r="G90" s="108">
        <v>4917.24</v>
      </c>
      <c r="H90" s="109"/>
    </row>
    <row r="91" spans="1:8" ht="15.75" customHeight="1" thickBot="1">
      <c r="A91" s="29">
        <v>2441</v>
      </c>
      <c r="B91" s="125" t="s">
        <v>124</v>
      </c>
      <c r="C91" s="126"/>
      <c r="D91" s="127"/>
      <c r="E91" s="10">
        <v>0</v>
      </c>
      <c r="F91" s="10">
        <v>206897.6</v>
      </c>
      <c r="G91" s="108">
        <v>206897.6</v>
      </c>
      <c r="H91" s="109"/>
    </row>
    <row r="92" spans="1:8" ht="15.75" customHeight="1" thickBot="1">
      <c r="A92" s="29">
        <v>2451</v>
      </c>
      <c r="B92" s="125" t="s">
        <v>125</v>
      </c>
      <c r="C92" s="126"/>
      <c r="D92" s="127"/>
      <c r="E92" s="10">
        <v>500</v>
      </c>
      <c r="F92" s="10">
        <v>0</v>
      </c>
      <c r="G92" s="108"/>
      <c r="H92" s="109"/>
    </row>
    <row r="93" spans="1:8" ht="15.75" customHeight="1" thickBot="1">
      <c r="A93" s="29">
        <v>2461</v>
      </c>
      <c r="B93" s="125" t="s">
        <v>126</v>
      </c>
      <c r="C93" s="126"/>
      <c r="D93" s="127"/>
      <c r="E93" s="10">
        <v>100000</v>
      </c>
      <c r="F93" s="10">
        <v>70435.100000000006</v>
      </c>
      <c r="G93" s="108">
        <v>70435.100000000006</v>
      </c>
      <c r="H93" s="109"/>
    </row>
    <row r="94" spans="1:8" ht="15.75" customHeight="1" thickBot="1">
      <c r="A94" s="29">
        <v>2471</v>
      </c>
      <c r="B94" s="125" t="s">
        <v>127</v>
      </c>
      <c r="C94" s="126"/>
      <c r="D94" s="127"/>
      <c r="E94" s="10">
        <v>1000</v>
      </c>
      <c r="F94" s="10">
        <v>6535.15</v>
      </c>
      <c r="G94" s="108">
        <v>6535.1500000000005</v>
      </c>
      <c r="H94" s="109"/>
    </row>
    <row r="95" spans="1:8" ht="15.75" customHeight="1" thickBot="1">
      <c r="A95" s="29">
        <v>2481</v>
      </c>
      <c r="B95" s="125" t="s">
        <v>128</v>
      </c>
      <c r="C95" s="126"/>
      <c r="D95" s="127"/>
      <c r="E95" s="10">
        <v>70000</v>
      </c>
      <c r="F95" s="10">
        <v>38336.22</v>
      </c>
      <c r="G95" s="108">
        <v>38336.22</v>
      </c>
      <c r="H95" s="109"/>
    </row>
    <row r="96" spans="1:8" ht="15.75" customHeight="1" thickBot="1">
      <c r="A96" s="29">
        <v>2491</v>
      </c>
      <c r="B96" s="125" t="s">
        <v>129</v>
      </c>
      <c r="C96" s="126"/>
      <c r="D96" s="127"/>
      <c r="E96" s="10">
        <v>20000</v>
      </c>
      <c r="F96" s="10">
        <v>49951.02</v>
      </c>
      <c r="G96" s="108">
        <v>49951.020000000004</v>
      </c>
      <c r="H96" s="109"/>
    </row>
    <row r="97" spans="1:8" ht="15.75" customHeight="1" thickBot="1">
      <c r="A97" s="29">
        <v>2531</v>
      </c>
      <c r="B97" s="125" t="s">
        <v>130</v>
      </c>
      <c r="C97" s="126"/>
      <c r="D97" s="127"/>
      <c r="E97" s="10">
        <v>3000</v>
      </c>
      <c r="F97" s="10">
        <v>3774.6000000000004</v>
      </c>
      <c r="G97" s="108">
        <v>3774.6000000000004</v>
      </c>
      <c r="H97" s="109"/>
    </row>
    <row r="98" spans="1:8" ht="15.75" customHeight="1" thickBot="1">
      <c r="A98" s="29">
        <v>2551</v>
      </c>
      <c r="B98" s="125" t="s">
        <v>132</v>
      </c>
      <c r="C98" s="126"/>
      <c r="D98" s="127"/>
      <c r="E98" s="10">
        <v>2000</v>
      </c>
      <c r="F98" s="10">
        <v>5957.76</v>
      </c>
      <c r="G98" s="108">
        <v>5957.76</v>
      </c>
      <c r="H98" s="109"/>
    </row>
    <row r="99" spans="1:8" ht="15.75" customHeight="1" thickBot="1">
      <c r="A99" s="29">
        <v>2611</v>
      </c>
      <c r="B99" s="125" t="s">
        <v>58</v>
      </c>
      <c r="C99" s="126"/>
      <c r="D99" s="127"/>
      <c r="E99" s="10">
        <v>2000000</v>
      </c>
      <c r="F99" s="10">
        <v>1407524.07</v>
      </c>
      <c r="G99" s="108">
        <v>1407524.07</v>
      </c>
      <c r="H99" s="109"/>
    </row>
    <row r="100" spans="1:8" ht="15.75" customHeight="1" thickBot="1">
      <c r="A100" s="29">
        <v>2711</v>
      </c>
      <c r="B100" s="125" t="s">
        <v>134</v>
      </c>
      <c r="C100" s="126"/>
      <c r="D100" s="127"/>
      <c r="E100" s="10">
        <v>325000</v>
      </c>
      <c r="F100" s="10">
        <v>143124.04</v>
      </c>
      <c r="G100" s="108">
        <v>143124.04</v>
      </c>
      <c r="H100" s="109"/>
    </row>
    <row r="101" spans="1:8" ht="15.75" customHeight="1" thickBot="1">
      <c r="A101" s="29">
        <v>2721</v>
      </c>
      <c r="B101" s="125" t="s">
        <v>135</v>
      </c>
      <c r="C101" s="126"/>
      <c r="D101" s="127"/>
      <c r="E101" s="10">
        <v>335274</v>
      </c>
      <c r="F101" s="10">
        <v>12620.8</v>
      </c>
      <c r="G101" s="108">
        <v>12620.8</v>
      </c>
      <c r="H101" s="109"/>
    </row>
    <row r="102" spans="1:8" ht="15.75" customHeight="1" thickBot="1">
      <c r="A102" s="29">
        <v>2741</v>
      </c>
      <c r="B102" s="125" t="s">
        <v>136</v>
      </c>
      <c r="C102" s="126"/>
      <c r="D102" s="127"/>
      <c r="E102" s="10">
        <v>0</v>
      </c>
      <c r="F102" s="10">
        <v>4479.38</v>
      </c>
      <c r="G102" s="108">
        <v>4479.38</v>
      </c>
      <c r="H102" s="109"/>
    </row>
    <row r="103" spans="1:8" ht="15.75" customHeight="1" thickBot="1">
      <c r="A103" s="29">
        <v>2911</v>
      </c>
      <c r="B103" s="125" t="s">
        <v>137</v>
      </c>
      <c r="C103" s="126"/>
      <c r="D103" s="127"/>
      <c r="E103" s="10">
        <v>100000</v>
      </c>
      <c r="F103" s="10">
        <v>16602.22</v>
      </c>
      <c r="G103" s="108">
        <v>16602.22</v>
      </c>
      <c r="H103" s="109"/>
    </row>
    <row r="104" spans="1:8" ht="15.75" customHeight="1" thickBot="1">
      <c r="A104" s="29">
        <v>2921</v>
      </c>
      <c r="B104" s="125" t="s">
        <v>138</v>
      </c>
      <c r="C104" s="126"/>
      <c r="D104" s="127"/>
      <c r="E104" s="10">
        <v>10000</v>
      </c>
      <c r="F104" s="10">
        <v>17449.099999999999</v>
      </c>
      <c r="G104" s="108">
        <v>17449.099999999999</v>
      </c>
      <c r="H104" s="109"/>
    </row>
    <row r="105" spans="1:8" ht="15.75" customHeight="1" thickBot="1">
      <c r="A105" s="29">
        <v>2931</v>
      </c>
      <c r="B105" s="125" t="s">
        <v>139</v>
      </c>
      <c r="C105" s="126"/>
      <c r="D105" s="127"/>
      <c r="E105" s="10">
        <v>500</v>
      </c>
      <c r="F105" s="10">
        <v>0</v>
      </c>
      <c r="G105" s="108"/>
      <c r="H105" s="109"/>
    </row>
    <row r="106" spans="1:8" ht="15.75" customHeight="1" thickBot="1">
      <c r="A106" s="29">
        <v>2941</v>
      </c>
      <c r="B106" s="125" t="s">
        <v>140</v>
      </c>
      <c r="C106" s="126"/>
      <c r="D106" s="127"/>
      <c r="E106" s="10">
        <v>100000</v>
      </c>
      <c r="F106" s="10">
        <v>113807.86</v>
      </c>
      <c r="G106" s="108">
        <v>113807.86</v>
      </c>
      <c r="H106" s="109"/>
    </row>
    <row r="107" spans="1:8" ht="15.75" customHeight="1" thickBot="1">
      <c r="A107" s="29">
        <v>2961</v>
      </c>
      <c r="B107" s="125" t="s">
        <v>141</v>
      </c>
      <c r="C107" s="126"/>
      <c r="D107" s="127"/>
      <c r="E107" s="10">
        <v>304000</v>
      </c>
      <c r="F107" s="10">
        <v>300581.51</v>
      </c>
      <c r="G107" s="108">
        <v>300581.51</v>
      </c>
      <c r="H107" s="109"/>
    </row>
    <row r="108" spans="1:8" ht="15.75" customHeight="1" thickBot="1">
      <c r="A108" s="29">
        <v>2981</v>
      </c>
      <c r="B108" s="125" t="s">
        <v>142</v>
      </c>
      <c r="C108" s="126"/>
      <c r="D108" s="127"/>
      <c r="E108" s="10">
        <v>6000</v>
      </c>
      <c r="F108" s="10">
        <v>0</v>
      </c>
      <c r="G108" s="108"/>
      <c r="H108" s="109"/>
    </row>
    <row r="109" spans="1:8" ht="15.75" customHeight="1" thickBot="1">
      <c r="A109" s="29">
        <v>3111</v>
      </c>
      <c r="B109" s="125" t="s">
        <v>144</v>
      </c>
      <c r="C109" s="126"/>
      <c r="D109" s="127"/>
      <c r="E109" s="10">
        <v>0</v>
      </c>
      <c r="F109" s="10">
        <v>55523</v>
      </c>
      <c r="G109" s="108">
        <v>55523</v>
      </c>
      <c r="H109" s="109"/>
    </row>
    <row r="110" spans="1:8" ht="15.75" customHeight="1" thickBot="1">
      <c r="A110" s="29">
        <v>3112</v>
      </c>
      <c r="B110" s="125" t="s">
        <v>145</v>
      </c>
      <c r="C110" s="126"/>
      <c r="D110" s="127"/>
      <c r="E110" s="10">
        <v>610670</v>
      </c>
      <c r="F110" s="10">
        <v>867635</v>
      </c>
      <c r="G110" s="108">
        <v>867635</v>
      </c>
      <c r="H110" s="109"/>
    </row>
    <row r="111" spans="1:8" ht="15.75" customHeight="1" thickBot="1">
      <c r="A111" s="29">
        <v>3131</v>
      </c>
      <c r="B111" s="125" t="s">
        <v>146</v>
      </c>
      <c r="C111" s="126"/>
      <c r="D111" s="127"/>
      <c r="E111" s="10">
        <v>23694</v>
      </c>
      <c r="F111" s="10">
        <v>44895</v>
      </c>
      <c r="G111" s="108">
        <v>44895</v>
      </c>
      <c r="H111" s="109"/>
    </row>
    <row r="112" spans="1:8" ht="15.75" customHeight="1" thickBot="1">
      <c r="A112" s="29">
        <v>3141</v>
      </c>
      <c r="B112" s="125" t="s">
        <v>147</v>
      </c>
      <c r="C112" s="126"/>
      <c r="D112" s="127"/>
      <c r="E112" s="10">
        <v>405000</v>
      </c>
      <c r="F112" s="10">
        <v>386113.11</v>
      </c>
      <c r="G112" s="108">
        <v>386113.11000000004</v>
      </c>
      <c r="H112" s="109"/>
    </row>
    <row r="113" spans="1:8" ht="15.75" customHeight="1" thickBot="1">
      <c r="A113" s="29">
        <v>3171</v>
      </c>
      <c r="B113" s="125" t="s">
        <v>149</v>
      </c>
      <c r="C113" s="126"/>
      <c r="D113" s="127"/>
      <c r="E113" s="10">
        <v>1800000</v>
      </c>
      <c r="F113" s="10">
        <v>124600.29000000001</v>
      </c>
      <c r="G113" s="108">
        <v>124600.29</v>
      </c>
      <c r="H113" s="109"/>
    </row>
    <row r="114" spans="1:8" ht="15.75" customHeight="1" thickBot="1">
      <c r="A114" s="29">
        <v>3181</v>
      </c>
      <c r="B114" s="125" t="s">
        <v>150</v>
      </c>
      <c r="C114" s="126"/>
      <c r="D114" s="127"/>
      <c r="E114" s="10">
        <v>10000</v>
      </c>
      <c r="F114" s="10">
        <v>752.56</v>
      </c>
      <c r="G114" s="108">
        <v>752.56</v>
      </c>
      <c r="H114" s="109"/>
    </row>
    <row r="115" spans="1:8" ht="15.75" customHeight="1" thickBot="1">
      <c r="A115" s="29">
        <v>3191</v>
      </c>
      <c r="B115" s="125" t="s">
        <v>151</v>
      </c>
      <c r="C115" s="126"/>
      <c r="D115" s="127"/>
      <c r="E115" s="10">
        <v>500000</v>
      </c>
      <c r="F115" s="10">
        <v>530791.17000000004</v>
      </c>
      <c r="G115" s="108">
        <v>530791.17000000004</v>
      </c>
      <c r="H115" s="109"/>
    </row>
    <row r="116" spans="1:8" ht="15.75" customHeight="1" thickBot="1">
      <c r="A116" s="29">
        <v>3221</v>
      </c>
      <c r="B116" s="125" t="s">
        <v>152</v>
      </c>
      <c r="C116" s="126"/>
      <c r="D116" s="127"/>
      <c r="E116" s="10">
        <v>14400288</v>
      </c>
      <c r="F116" s="10">
        <v>6834375.25</v>
      </c>
      <c r="G116" s="108">
        <v>6834375.25</v>
      </c>
      <c r="H116" s="109"/>
    </row>
    <row r="117" spans="1:8" ht="15.75" customHeight="1" thickBot="1">
      <c r="A117" s="29">
        <v>3261</v>
      </c>
      <c r="B117" s="125" t="s">
        <v>154</v>
      </c>
      <c r="C117" s="126"/>
      <c r="D117" s="127"/>
      <c r="E117" s="10">
        <v>4000</v>
      </c>
      <c r="F117" s="10">
        <v>0</v>
      </c>
      <c r="G117" s="108"/>
      <c r="H117" s="109"/>
    </row>
    <row r="118" spans="1:8" ht="15.75" customHeight="1" thickBot="1">
      <c r="A118" s="29">
        <v>3271</v>
      </c>
      <c r="B118" s="125" t="s">
        <v>155</v>
      </c>
      <c r="C118" s="126"/>
      <c r="D118" s="127"/>
      <c r="E118" s="10">
        <v>160000</v>
      </c>
      <c r="F118" s="10">
        <v>0</v>
      </c>
      <c r="G118" s="108"/>
      <c r="H118" s="109"/>
    </row>
    <row r="119" spans="1:8" ht="15.75" customHeight="1" thickBot="1">
      <c r="A119" s="29">
        <v>3291</v>
      </c>
      <c r="B119" s="125" t="s">
        <v>156</v>
      </c>
      <c r="C119" s="126"/>
      <c r="D119" s="127"/>
      <c r="E119" s="10">
        <v>400000</v>
      </c>
      <c r="F119" s="10">
        <v>385215.12</v>
      </c>
      <c r="G119" s="108">
        <v>385215.12</v>
      </c>
      <c r="H119" s="109"/>
    </row>
    <row r="120" spans="1:8" ht="15.75" customHeight="1" thickBot="1">
      <c r="A120" s="29">
        <v>3321</v>
      </c>
      <c r="B120" s="125" t="s">
        <v>157</v>
      </c>
      <c r="C120" s="126"/>
      <c r="D120" s="127"/>
      <c r="E120" s="10">
        <v>150000</v>
      </c>
      <c r="F120" s="10">
        <v>0</v>
      </c>
      <c r="G120" s="108"/>
      <c r="H120" s="109"/>
    </row>
    <row r="121" spans="1:8" ht="15.75" customHeight="1" thickBot="1">
      <c r="A121" s="29">
        <v>3341</v>
      </c>
      <c r="B121" s="125" t="s">
        <v>158</v>
      </c>
      <c r="C121" s="126"/>
      <c r="D121" s="127"/>
      <c r="E121" s="10">
        <v>350000</v>
      </c>
      <c r="F121" s="10">
        <v>0</v>
      </c>
      <c r="G121" s="108"/>
      <c r="H121" s="109"/>
    </row>
    <row r="122" spans="1:8" ht="15.75" customHeight="1" thickBot="1">
      <c r="A122" s="29">
        <v>3351</v>
      </c>
      <c r="B122" s="125" t="s">
        <v>159</v>
      </c>
      <c r="C122" s="126"/>
      <c r="D122" s="127"/>
      <c r="E122" s="10">
        <v>8505000</v>
      </c>
      <c r="F122" s="10">
        <v>1102000</v>
      </c>
      <c r="G122" s="108">
        <v>1102000</v>
      </c>
      <c r="H122" s="109"/>
    </row>
    <row r="123" spans="1:8" ht="15.75" customHeight="1" thickBot="1">
      <c r="A123" s="29">
        <v>3361</v>
      </c>
      <c r="B123" s="125" t="s">
        <v>160</v>
      </c>
      <c r="C123" s="126"/>
      <c r="D123" s="127"/>
      <c r="E123" s="10">
        <v>980000</v>
      </c>
      <c r="F123" s="10">
        <v>272955.08999999997</v>
      </c>
      <c r="G123" s="108">
        <v>272955.09000000003</v>
      </c>
      <c r="H123" s="109"/>
    </row>
    <row r="124" spans="1:8" ht="15.75" customHeight="1" thickBot="1">
      <c r="A124" s="29">
        <v>3362</v>
      </c>
      <c r="B124" s="125" t="s">
        <v>161</v>
      </c>
      <c r="C124" s="126"/>
      <c r="D124" s="127"/>
      <c r="E124" s="10">
        <v>1000</v>
      </c>
      <c r="F124" s="10">
        <v>0</v>
      </c>
      <c r="G124" s="108"/>
      <c r="H124" s="109"/>
    </row>
    <row r="125" spans="1:8" ht="15.75" customHeight="1" thickBot="1">
      <c r="A125" s="29">
        <v>3381</v>
      </c>
      <c r="B125" s="125" t="s">
        <v>162</v>
      </c>
      <c r="C125" s="126"/>
      <c r="D125" s="127"/>
      <c r="E125" s="10">
        <v>1205025</v>
      </c>
      <c r="F125" s="10">
        <v>1149983.6000000001</v>
      </c>
      <c r="G125" s="108">
        <v>1149983.5999999999</v>
      </c>
      <c r="H125" s="109"/>
    </row>
    <row r="126" spans="1:8" ht="15.75" customHeight="1" thickBot="1">
      <c r="A126" s="29">
        <v>3411</v>
      </c>
      <c r="B126" s="125" t="s">
        <v>164</v>
      </c>
      <c r="C126" s="126"/>
      <c r="D126" s="127"/>
      <c r="E126" s="10">
        <v>90000</v>
      </c>
      <c r="F126" s="10">
        <v>134749.07</v>
      </c>
      <c r="G126" s="108">
        <v>134749.07</v>
      </c>
      <c r="H126" s="109"/>
    </row>
    <row r="127" spans="1:8" ht="15.75" customHeight="1" thickBot="1">
      <c r="A127" s="29">
        <v>3432</v>
      </c>
      <c r="B127" s="125" t="s">
        <v>165</v>
      </c>
      <c r="C127" s="126"/>
      <c r="D127" s="127"/>
      <c r="E127" s="10">
        <v>500</v>
      </c>
      <c r="F127" s="10">
        <v>1274.43</v>
      </c>
      <c r="G127" s="108">
        <v>1274.4300000000005</v>
      </c>
      <c r="H127" s="109"/>
    </row>
    <row r="128" spans="1:8" ht="15.75" customHeight="1" thickBot="1">
      <c r="A128" s="29">
        <v>3451</v>
      </c>
      <c r="B128" s="125" t="s">
        <v>166</v>
      </c>
      <c r="C128" s="126"/>
      <c r="D128" s="127"/>
      <c r="E128" s="10">
        <v>900000</v>
      </c>
      <c r="F128" s="10">
        <v>1103271.94</v>
      </c>
      <c r="G128" s="108">
        <v>1103271.9400000002</v>
      </c>
      <c r="H128" s="109"/>
    </row>
    <row r="129" spans="1:8" ht="15.75" customHeight="1" thickBot="1">
      <c r="A129" s="29">
        <v>3471</v>
      </c>
      <c r="B129" s="125" t="s">
        <v>167</v>
      </c>
      <c r="C129" s="126"/>
      <c r="D129" s="127"/>
      <c r="E129" s="10">
        <v>1000</v>
      </c>
      <c r="F129" s="10">
        <v>218660</v>
      </c>
      <c r="G129" s="108">
        <v>218660</v>
      </c>
      <c r="H129" s="109"/>
    </row>
    <row r="130" spans="1:8" ht="15.75" customHeight="1" thickBot="1">
      <c r="A130" s="29">
        <v>3511</v>
      </c>
      <c r="B130" s="125" t="s">
        <v>168</v>
      </c>
      <c r="C130" s="126"/>
      <c r="D130" s="127"/>
      <c r="E130" s="10">
        <v>40000</v>
      </c>
      <c r="F130" s="10">
        <v>38234.74</v>
      </c>
      <c r="G130" s="108">
        <v>38234.74</v>
      </c>
      <c r="H130" s="109"/>
    </row>
    <row r="131" spans="1:8" ht="15.75" customHeight="1" thickBot="1">
      <c r="A131" s="29">
        <v>3521</v>
      </c>
      <c r="B131" s="125" t="s">
        <v>169</v>
      </c>
      <c r="C131" s="126"/>
      <c r="D131" s="127"/>
      <c r="E131" s="10">
        <v>2000</v>
      </c>
      <c r="F131" s="10">
        <v>0</v>
      </c>
      <c r="G131" s="108"/>
      <c r="H131" s="109"/>
    </row>
    <row r="132" spans="1:8" ht="15.75" customHeight="1" thickBot="1">
      <c r="A132" s="29">
        <v>3531</v>
      </c>
      <c r="B132" s="125" t="s">
        <v>170</v>
      </c>
      <c r="C132" s="126"/>
      <c r="D132" s="127"/>
      <c r="E132" s="10">
        <v>665000</v>
      </c>
      <c r="F132" s="10">
        <v>0</v>
      </c>
      <c r="G132" s="108"/>
      <c r="H132" s="109"/>
    </row>
    <row r="133" spans="1:8" ht="15.75" customHeight="1" thickBot="1">
      <c r="A133" s="29">
        <v>3551</v>
      </c>
      <c r="B133" s="125" t="s">
        <v>171</v>
      </c>
      <c r="C133" s="126"/>
      <c r="D133" s="127"/>
      <c r="E133" s="10">
        <v>75000</v>
      </c>
      <c r="F133" s="10">
        <v>47953.06</v>
      </c>
      <c r="G133" s="108">
        <v>47953.06</v>
      </c>
      <c r="H133" s="109"/>
    </row>
    <row r="134" spans="1:8" ht="15.75" customHeight="1" thickBot="1">
      <c r="A134" s="29">
        <v>3552</v>
      </c>
      <c r="B134" s="125" t="s">
        <v>172</v>
      </c>
      <c r="C134" s="126"/>
      <c r="D134" s="127"/>
      <c r="E134" s="10">
        <v>735000</v>
      </c>
      <c r="F134" s="10">
        <v>820416.19</v>
      </c>
      <c r="G134" s="108">
        <v>820416.19000000006</v>
      </c>
      <c r="H134" s="109"/>
    </row>
    <row r="135" spans="1:8" ht="15.75" customHeight="1" thickBot="1">
      <c r="A135" s="29">
        <v>3553</v>
      </c>
      <c r="B135" s="125" t="s">
        <v>173</v>
      </c>
      <c r="C135" s="126"/>
      <c r="D135" s="127"/>
      <c r="E135" s="10">
        <v>5000</v>
      </c>
      <c r="F135" s="10">
        <v>0</v>
      </c>
      <c r="G135" s="108"/>
      <c r="H135" s="109"/>
    </row>
    <row r="136" spans="1:8" ht="15.75" customHeight="1" thickBot="1">
      <c r="A136" s="29">
        <v>3571</v>
      </c>
      <c r="B136" s="125" t="s">
        <v>174</v>
      </c>
      <c r="C136" s="126"/>
      <c r="D136" s="127"/>
      <c r="E136" s="10">
        <v>50000</v>
      </c>
      <c r="F136" s="10">
        <v>0</v>
      </c>
      <c r="G136" s="108"/>
      <c r="H136" s="109"/>
    </row>
    <row r="137" spans="1:8" ht="15.75" customHeight="1" thickBot="1">
      <c r="A137" s="29">
        <v>3581</v>
      </c>
      <c r="B137" s="125" t="s">
        <v>175</v>
      </c>
      <c r="C137" s="126"/>
      <c r="D137" s="127"/>
      <c r="E137" s="10">
        <v>572538</v>
      </c>
      <c r="F137" s="10">
        <v>469214.99</v>
      </c>
      <c r="G137" s="108">
        <v>469214.99</v>
      </c>
      <c r="H137" s="109"/>
    </row>
    <row r="138" spans="1:8" ht="15.75" customHeight="1" thickBot="1">
      <c r="A138" s="29">
        <v>3591</v>
      </c>
      <c r="B138" s="125" t="s">
        <v>176</v>
      </c>
      <c r="C138" s="126"/>
      <c r="D138" s="127"/>
      <c r="E138" s="10">
        <v>109620</v>
      </c>
      <c r="F138" s="10">
        <v>65366</v>
      </c>
      <c r="G138" s="108">
        <v>65366</v>
      </c>
      <c r="H138" s="109"/>
    </row>
    <row r="139" spans="1:8" ht="15.75" customHeight="1" thickBot="1">
      <c r="A139" s="29">
        <v>3631</v>
      </c>
      <c r="B139" s="125" t="s">
        <v>177</v>
      </c>
      <c r="C139" s="126"/>
      <c r="D139" s="127"/>
      <c r="E139" s="10">
        <v>10000</v>
      </c>
      <c r="F139" s="10">
        <v>0</v>
      </c>
      <c r="G139" s="108"/>
      <c r="H139" s="109"/>
    </row>
    <row r="140" spans="1:8" ht="15.75" customHeight="1" thickBot="1">
      <c r="A140" s="29">
        <v>3641</v>
      </c>
      <c r="B140" s="125" t="s">
        <v>178</v>
      </c>
      <c r="C140" s="126"/>
      <c r="D140" s="127"/>
      <c r="E140" s="10">
        <v>10000</v>
      </c>
      <c r="F140" s="10">
        <v>0</v>
      </c>
      <c r="G140" s="108"/>
      <c r="H140" s="109"/>
    </row>
    <row r="141" spans="1:8" ht="15.75" customHeight="1" thickBot="1">
      <c r="A141" s="29">
        <v>3711</v>
      </c>
      <c r="B141" s="125" t="s">
        <v>179</v>
      </c>
      <c r="C141" s="126"/>
      <c r="D141" s="127"/>
      <c r="E141" s="10">
        <v>10000</v>
      </c>
      <c r="F141" s="10">
        <v>9647.4599999999991</v>
      </c>
      <c r="G141" s="108">
        <v>9647.4599999999991</v>
      </c>
      <c r="H141" s="109"/>
    </row>
    <row r="142" spans="1:8" ht="15.75" customHeight="1" thickBot="1">
      <c r="A142" s="29">
        <v>3712</v>
      </c>
      <c r="B142" s="125" t="s">
        <v>180</v>
      </c>
      <c r="C142" s="126"/>
      <c r="D142" s="127"/>
      <c r="E142" s="10">
        <v>10000</v>
      </c>
      <c r="F142" s="10">
        <v>0</v>
      </c>
      <c r="G142" s="108"/>
      <c r="H142" s="109"/>
    </row>
    <row r="143" spans="1:8" ht="15.75" customHeight="1" thickBot="1">
      <c r="A143" s="29">
        <v>3721</v>
      </c>
      <c r="B143" s="125" t="s">
        <v>181</v>
      </c>
      <c r="C143" s="126"/>
      <c r="D143" s="127"/>
      <c r="E143" s="10">
        <v>6000</v>
      </c>
      <c r="F143" s="10">
        <v>0</v>
      </c>
      <c r="G143" s="108"/>
      <c r="H143" s="109"/>
    </row>
    <row r="144" spans="1:8" ht="15.75" customHeight="1" thickBot="1">
      <c r="A144" s="29">
        <v>3722</v>
      </c>
      <c r="B144" s="125" t="s">
        <v>182</v>
      </c>
      <c r="C144" s="126"/>
      <c r="D144" s="127"/>
      <c r="E144" s="10">
        <v>400000</v>
      </c>
      <c r="F144" s="10">
        <v>74317.56</v>
      </c>
      <c r="G144" s="108">
        <v>74317.56</v>
      </c>
      <c r="H144" s="109"/>
    </row>
    <row r="145" spans="1:8" ht="15.75" customHeight="1" thickBot="1">
      <c r="A145" s="29">
        <v>3724</v>
      </c>
      <c r="B145" s="125" t="s">
        <v>183</v>
      </c>
      <c r="C145" s="126"/>
      <c r="D145" s="127"/>
      <c r="E145" s="10">
        <v>4000</v>
      </c>
      <c r="F145" s="10">
        <v>0</v>
      </c>
      <c r="G145" s="108"/>
      <c r="H145" s="109"/>
    </row>
    <row r="146" spans="1:8" ht="15.75" customHeight="1" thickBot="1">
      <c r="A146" s="29">
        <v>3751</v>
      </c>
      <c r="B146" s="125" t="s">
        <v>184</v>
      </c>
      <c r="C146" s="126"/>
      <c r="D146" s="127"/>
      <c r="E146" s="10">
        <v>13000</v>
      </c>
      <c r="F146" s="10">
        <v>2382</v>
      </c>
      <c r="G146" s="108">
        <v>2382</v>
      </c>
      <c r="H146" s="109"/>
    </row>
    <row r="147" spans="1:8" ht="15.75" customHeight="1" thickBot="1">
      <c r="A147" s="29">
        <v>3761</v>
      </c>
      <c r="B147" s="125" t="s">
        <v>185</v>
      </c>
      <c r="C147" s="126"/>
      <c r="D147" s="127"/>
      <c r="E147" s="10">
        <v>20000</v>
      </c>
      <c r="F147" s="10">
        <v>0</v>
      </c>
      <c r="G147" s="108"/>
      <c r="H147" s="109"/>
    </row>
    <row r="148" spans="1:8" ht="15.75" customHeight="1" thickBot="1">
      <c r="A148" s="29">
        <v>3781</v>
      </c>
      <c r="B148" s="125" t="s">
        <v>186</v>
      </c>
      <c r="C148" s="126"/>
      <c r="D148" s="127"/>
      <c r="E148" s="10">
        <v>0</v>
      </c>
      <c r="F148" s="10">
        <v>4934.76</v>
      </c>
      <c r="G148" s="108">
        <v>4934.76</v>
      </c>
      <c r="H148" s="109"/>
    </row>
    <row r="149" spans="1:8" ht="15.75" customHeight="1" thickBot="1">
      <c r="A149" s="29">
        <v>3791</v>
      </c>
      <c r="B149" s="125" t="s">
        <v>187</v>
      </c>
      <c r="C149" s="126"/>
      <c r="D149" s="127"/>
      <c r="E149" s="10">
        <v>10000</v>
      </c>
      <c r="F149" s="10">
        <v>0</v>
      </c>
      <c r="G149" s="108"/>
      <c r="H149" s="109"/>
    </row>
    <row r="150" spans="1:8" ht="15.75" customHeight="1" thickBot="1">
      <c r="A150" s="29">
        <v>3811</v>
      </c>
      <c r="B150" s="125" t="s">
        <v>188</v>
      </c>
      <c r="C150" s="126"/>
      <c r="D150" s="127"/>
      <c r="E150" s="10">
        <v>1000</v>
      </c>
      <c r="F150" s="10">
        <v>0</v>
      </c>
      <c r="G150" s="108"/>
      <c r="H150" s="109"/>
    </row>
    <row r="151" spans="1:8" ht="15.75" customHeight="1" thickBot="1">
      <c r="A151" s="29">
        <v>3822</v>
      </c>
      <c r="B151" s="125" t="s">
        <v>189</v>
      </c>
      <c r="C151" s="126"/>
      <c r="D151" s="127"/>
      <c r="E151" s="10">
        <v>1000</v>
      </c>
      <c r="F151" s="10">
        <v>8236</v>
      </c>
      <c r="G151" s="108">
        <v>8236</v>
      </c>
      <c r="H151" s="109"/>
    </row>
    <row r="152" spans="1:8" ht="15.75" customHeight="1" thickBot="1">
      <c r="A152" s="29">
        <v>3831</v>
      </c>
      <c r="B152" s="125" t="s">
        <v>190</v>
      </c>
      <c r="C152" s="126"/>
      <c r="D152" s="127"/>
      <c r="E152" s="10">
        <v>1650000</v>
      </c>
      <c r="F152" s="10">
        <v>0</v>
      </c>
      <c r="G152" s="108"/>
      <c r="H152" s="109"/>
    </row>
    <row r="153" spans="1:8" ht="15.75" customHeight="1" thickBot="1">
      <c r="A153" s="29">
        <v>3921</v>
      </c>
      <c r="B153" s="125" t="s">
        <v>193</v>
      </c>
      <c r="C153" s="126"/>
      <c r="D153" s="127"/>
      <c r="E153" s="10">
        <v>220000</v>
      </c>
      <c r="F153" s="10">
        <v>176867</v>
      </c>
      <c r="G153" s="108">
        <v>176867</v>
      </c>
      <c r="H153" s="109"/>
    </row>
    <row r="154" spans="1:8" ht="15.75" customHeight="1" thickBot="1">
      <c r="A154" s="29">
        <v>3941</v>
      </c>
      <c r="B154" s="125" t="s">
        <v>194</v>
      </c>
      <c r="C154" s="126"/>
      <c r="D154" s="127"/>
      <c r="E154" s="10">
        <v>0</v>
      </c>
      <c r="F154" s="10">
        <v>1885834.09</v>
      </c>
      <c r="G154" s="108">
        <v>1885834.09</v>
      </c>
      <c r="H154" s="109"/>
    </row>
    <row r="155" spans="1:8" ht="15.75" thickBot="1">
      <c r="A155" s="29">
        <v>3951</v>
      </c>
      <c r="B155" s="125" t="s">
        <v>195</v>
      </c>
      <c r="C155" s="126"/>
      <c r="D155" s="127"/>
      <c r="E155" s="10">
        <v>0</v>
      </c>
      <c r="F155" s="10">
        <v>205</v>
      </c>
      <c r="G155" s="108">
        <v>205</v>
      </c>
      <c r="H155" s="109"/>
    </row>
    <row r="156" spans="1:8" ht="15.75" thickBot="1">
      <c r="A156" s="29">
        <v>3969</v>
      </c>
      <c r="B156" s="125" t="s">
        <v>196</v>
      </c>
      <c r="C156" s="126"/>
      <c r="D156" s="127"/>
      <c r="E156" s="10">
        <v>5000</v>
      </c>
      <c r="F156" s="10">
        <v>67424.2</v>
      </c>
      <c r="G156" s="108">
        <v>67424.200000000012</v>
      </c>
      <c r="H156" s="109"/>
    </row>
    <row r="157" spans="1:8" ht="15.75" thickBot="1">
      <c r="A157" s="29">
        <v>3981</v>
      </c>
      <c r="B157" s="125" t="s">
        <v>197</v>
      </c>
      <c r="C157" s="126"/>
      <c r="D157" s="127"/>
      <c r="E157" s="10">
        <v>263001</v>
      </c>
      <c r="F157" s="10">
        <v>349969</v>
      </c>
      <c r="G157" s="108">
        <v>349969</v>
      </c>
      <c r="H157" s="109"/>
    </row>
    <row r="158" spans="1:8" ht="15.75" thickBot="1">
      <c r="A158" s="29">
        <v>3982</v>
      </c>
      <c r="B158" s="125" t="s">
        <v>107</v>
      </c>
      <c r="C158" s="126"/>
      <c r="D158" s="127"/>
      <c r="E158" s="10">
        <v>200000</v>
      </c>
      <c r="F158" s="10">
        <v>269192.7</v>
      </c>
      <c r="G158" s="108">
        <v>269192.7</v>
      </c>
      <c r="H158" s="109"/>
    </row>
    <row r="159" spans="1:8" ht="15.75" thickBot="1">
      <c r="A159" s="29">
        <v>4419</v>
      </c>
      <c r="B159" s="125" t="s">
        <v>198</v>
      </c>
      <c r="C159" s="126"/>
      <c r="D159" s="127"/>
      <c r="E159" s="10">
        <v>5000</v>
      </c>
      <c r="F159" s="10">
        <v>0</v>
      </c>
      <c r="G159" s="108">
        <v>0</v>
      </c>
      <c r="H159" s="109"/>
    </row>
    <row r="161" spans="1:13" ht="15.75" thickBot="1"/>
    <row r="162" spans="1:13" ht="15.75" customHeight="1" thickBot="1">
      <c r="A162" s="71" t="s">
        <v>18</v>
      </c>
      <c r="B162" s="71"/>
      <c r="C162" s="71" t="s">
        <v>19</v>
      </c>
      <c r="D162" s="71"/>
      <c r="E162" s="130" t="s">
        <v>21</v>
      </c>
      <c r="F162" s="130" t="s">
        <v>22</v>
      </c>
      <c r="G162" s="73" t="s">
        <v>23</v>
      </c>
      <c r="H162" s="128" t="s">
        <v>24</v>
      </c>
    </row>
    <row r="163" spans="1:13" ht="105" customHeight="1" thickBot="1">
      <c r="A163" s="71"/>
      <c r="B163" s="71"/>
      <c r="C163" s="71"/>
      <c r="D163" s="71"/>
      <c r="E163" s="130"/>
      <c r="F163" s="130"/>
      <c r="G163" s="74"/>
      <c r="H163" s="129"/>
    </row>
    <row r="164" spans="1:13" ht="59.25" customHeight="1">
      <c r="A164" s="131" t="s">
        <v>215</v>
      </c>
      <c r="B164" s="132"/>
      <c r="C164" s="56" t="s">
        <v>378</v>
      </c>
      <c r="D164" s="68"/>
      <c r="E164" s="111" t="s">
        <v>25</v>
      </c>
      <c r="F164" s="62" t="s">
        <v>26</v>
      </c>
      <c r="G164" s="114" t="s">
        <v>375</v>
      </c>
      <c r="H164" s="114" t="s">
        <v>400</v>
      </c>
      <c r="I164" s="21"/>
      <c r="J164" s="21"/>
      <c r="K164" s="21"/>
      <c r="L164" s="21"/>
      <c r="M164" s="21"/>
    </row>
    <row r="165" spans="1:13" ht="59.25" customHeight="1">
      <c r="A165" s="133"/>
      <c r="B165" s="134"/>
      <c r="C165" s="57"/>
      <c r="D165" s="69"/>
      <c r="E165" s="112"/>
      <c r="F165" s="64"/>
      <c r="G165" s="115"/>
      <c r="H165" s="115"/>
      <c r="I165" s="21"/>
      <c r="J165" s="21"/>
      <c r="K165" s="21"/>
      <c r="L165" s="21"/>
      <c r="M165" s="21"/>
    </row>
    <row r="166" spans="1:13" ht="59.25" customHeight="1">
      <c r="A166" s="133"/>
      <c r="B166" s="134"/>
      <c r="C166" s="57"/>
      <c r="D166" s="69"/>
      <c r="E166" s="112"/>
      <c r="F166" s="64"/>
      <c r="G166" s="115"/>
      <c r="H166" s="115"/>
      <c r="I166" s="21"/>
      <c r="J166" s="21"/>
      <c r="K166" s="21"/>
      <c r="L166" s="21"/>
      <c r="M166" s="21"/>
    </row>
    <row r="167" spans="1:13" ht="59.25" customHeight="1">
      <c r="A167" s="133"/>
      <c r="B167" s="134"/>
      <c r="C167" s="57"/>
      <c r="D167" s="69"/>
      <c r="E167" s="112"/>
      <c r="F167" s="64"/>
      <c r="G167" s="115"/>
      <c r="H167" s="115"/>
      <c r="I167" s="21"/>
      <c r="J167" s="21"/>
      <c r="K167" s="21"/>
      <c r="L167" s="21"/>
      <c r="M167" s="21"/>
    </row>
    <row r="168" spans="1:13" ht="59.25" customHeight="1">
      <c r="A168" s="133"/>
      <c r="B168" s="134"/>
      <c r="C168" s="57"/>
      <c r="D168" s="69"/>
      <c r="E168" s="112"/>
      <c r="F168" s="64"/>
      <c r="G168" s="115"/>
      <c r="H168" s="115"/>
      <c r="I168" s="21"/>
      <c r="J168" s="21"/>
      <c r="K168" s="21"/>
      <c r="L168" s="21"/>
      <c r="M168" s="21"/>
    </row>
    <row r="169" spans="1:13" ht="59.25" customHeight="1">
      <c r="A169" s="133"/>
      <c r="B169" s="134"/>
      <c r="C169" s="57"/>
      <c r="D169" s="69"/>
      <c r="E169" s="112"/>
      <c r="F169" s="64"/>
      <c r="G169" s="115"/>
      <c r="H169" s="115"/>
      <c r="I169" s="21"/>
      <c r="J169" s="21"/>
      <c r="K169" s="21"/>
      <c r="L169" s="21"/>
      <c r="M169" s="21"/>
    </row>
    <row r="170" spans="1:13" ht="72" customHeight="1" thickBot="1">
      <c r="A170" s="135"/>
      <c r="B170" s="136"/>
      <c r="C170" s="58"/>
      <c r="D170" s="70"/>
      <c r="E170" s="113"/>
      <c r="F170" s="66"/>
      <c r="G170" s="116"/>
      <c r="H170" s="143"/>
      <c r="I170" s="21"/>
      <c r="J170" s="21"/>
      <c r="K170" s="21"/>
      <c r="L170" s="21"/>
      <c r="M170" s="21"/>
    </row>
    <row r="171" spans="1:13" ht="15.75">
      <c r="A171" s="5"/>
      <c r="B171" s="5"/>
      <c r="C171" s="5"/>
      <c r="D171" s="5"/>
      <c r="E171" s="5"/>
      <c r="F171" s="5"/>
      <c r="G171" s="5"/>
      <c r="H171" s="5"/>
    </row>
    <row r="172" spans="1:13">
      <c r="A172" s="4" t="s">
        <v>27</v>
      </c>
      <c r="B172" s="11"/>
      <c r="C172" s="11"/>
      <c r="D172" s="11"/>
      <c r="E172" s="11"/>
      <c r="F172" s="11"/>
      <c r="G172" s="11"/>
      <c r="H172" s="11"/>
    </row>
    <row r="173" spans="1:13">
      <c r="A173" s="4" t="s">
        <v>28</v>
      </c>
      <c r="B173" s="12"/>
      <c r="C173" s="12"/>
      <c r="D173" s="12"/>
      <c r="E173" s="12"/>
      <c r="F173" s="12"/>
      <c r="G173" s="12"/>
      <c r="H173" s="12"/>
    </row>
    <row r="174" spans="1:13">
      <c r="A174" s="4" t="s">
        <v>29</v>
      </c>
      <c r="B174" s="12"/>
      <c r="C174" s="12"/>
      <c r="D174" s="12"/>
      <c r="E174" s="12"/>
      <c r="F174" s="12"/>
      <c r="G174" s="12"/>
      <c r="H174" s="12"/>
    </row>
    <row r="175" spans="1:13" ht="23.25" customHeight="1">
      <c r="A175" s="4" t="s">
        <v>415</v>
      </c>
      <c r="B175" s="13"/>
      <c r="C175" s="13"/>
      <c r="D175" s="13"/>
      <c r="E175" s="13"/>
      <c r="F175" s="13"/>
      <c r="G175" s="13"/>
      <c r="H175" s="13"/>
    </row>
    <row r="176" spans="1:13">
      <c r="A176" s="4" t="s">
        <v>416</v>
      </c>
    </row>
  </sheetData>
  <mergeCells count="318">
    <mergeCell ref="A164:B170"/>
    <mergeCell ref="A42:B42"/>
    <mergeCell ref="C42:D42"/>
    <mergeCell ref="A43:B43"/>
    <mergeCell ref="C43:D43"/>
    <mergeCell ref="A39:B39"/>
    <mergeCell ref="C39:D39"/>
    <mergeCell ref="A40:B40"/>
    <mergeCell ref="C40:D40"/>
    <mergeCell ref="A41:B41"/>
    <mergeCell ref="C41:D41"/>
    <mergeCell ref="B144:D144"/>
    <mergeCell ref="B145:D145"/>
    <mergeCell ref="B139:D139"/>
    <mergeCell ref="B140:D140"/>
    <mergeCell ref="B141:D141"/>
    <mergeCell ref="B136:D136"/>
    <mergeCell ref="B137:D137"/>
    <mergeCell ref="B138:D138"/>
    <mergeCell ref="B131:D131"/>
    <mergeCell ref="B132:D132"/>
    <mergeCell ref="B133:D133"/>
    <mergeCell ref="B134:D134"/>
    <mergeCell ref="B135:D135"/>
    <mergeCell ref="A36:B36"/>
    <mergeCell ref="C36:D36"/>
    <mergeCell ref="A37:B37"/>
    <mergeCell ref="C37:D37"/>
    <mergeCell ref="A38:B38"/>
    <mergeCell ref="C38:D38"/>
    <mergeCell ref="A34:B34"/>
    <mergeCell ref="C34:D34"/>
    <mergeCell ref="A35:B35"/>
    <mergeCell ref="C35:D35"/>
    <mergeCell ref="C23:D23"/>
    <mergeCell ref="A23:B23"/>
    <mergeCell ref="A31:B31"/>
    <mergeCell ref="C31:D31"/>
    <mergeCell ref="A32:B32"/>
    <mergeCell ref="C32:D32"/>
    <mergeCell ref="A33:B33"/>
    <mergeCell ref="C33:D33"/>
    <mergeCell ref="B159:D159"/>
    <mergeCell ref="B158:D158"/>
    <mergeCell ref="B154:D154"/>
    <mergeCell ref="B155:D155"/>
    <mergeCell ref="B156:D156"/>
    <mergeCell ref="B157:D157"/>
    <mergeCell ref="B153:D153"/>
    <mergeCell ref="B149:D149"/>
    <mergeCell ref="B150:D150"/>
    <mergeCell ref="B151:D151"/>
    <mergeCell ref="B152:D152"/>
    <mergeCell ref="B146:D146"/>
    <mergeCell ref="B147:D147"/>
    <mergeCell ref="B148:D148"/>
    <mergeCell ref="B142:D142"/>
    <mergeCell ref="B143:D143"/>
    <mergeCell ref="B129:D129"/>
    <mergeCell ref="B130:D130"/>
    <mergeCell ref="B127:D127"/>
    <mergeCell ref="B128:D128"/>
    <mergeCell ref="B123:D123"/>
    <mergeCell ref="B124:D124"/>
    <mergeCell ref="B125:D125"/>
    <mergeCell ref="B126:D126"/>
    <mergeCell ref="B119:D119"/>
    <mergeCell ref="B120:D120"/>
    <mergeCell ref="B121:D121"/>
    <mergeCell ref="B122:D122"/>
    <mergeCell ref="B117:D117"/>
    <mergeCell ref="B118:D118"/>
    <mergeCell ref="B114:D114"/>
    <mergeCell ref="B115:D115"/>
    <mergeCell ref="B116:D116"/>
    <mergeCell ref="B111:D111"/>
    <mergeCell ref="B112:D112"/>
    <mergeCell ref="B113:D113"/>
    <mergeCell ref="B108:D108"/>
    <mergeCell ref="B109:D109"/>
    <mergeCell ref="B110:D110"/>
    <mergeCell ref="B103:D103"/>
    <mergeCell ref="B104:D104"/>
    <mergeCell ref="B105:D105"/>
    <mergeCell ref="B106:D106"/>
    <mergeCell ref="B107:D107"/>
    <mergeCell ref="B102:D102"/>
    <mergeCell ref="B99:D99"/>
    <mergeCell ref="B100:D100"/>
    <mergeCell ref="B101:D101"/>
    <mergeCell ref="E164:E170"/>
    <mergeCell ref="F164:F170"/>
    <mergeCell ref="B52:D52"/>
    <mergeCell ref="B53:D53"/>
    <mergeCell ref="B54:D54"/>
    <mergeCell ref="A162:B163"/>
    <mergeCell ref="C162:D163"/>
    <mergeCell ref="E162:E163"/>
    <mergeCell ref="F162:F163"/>
    <mergeCell ref="B65:D65"/>
    <mergeCell ref="B66:D66"/>
    <mergeCell ref="B67:D67"/>
    <mergeCell ref="B61:D61"/>
    <mergeCell ref="B62:D62"/>
    <mergeCell ref="B63:D63"/>
    <mergeCell ref="B64:D64"/>
    <mergeCell ref="B58:D58"/>
    <mergeCell ref="B59:D59"/>
    <mergeCell ref="B60:D60"/>
    <mergeCell ref="B74:D74"/>
    <mergeCell ref="B75:D75"/>
    <mergeCell ref="B76:D76"/>
    <mergeCell ref="B70:D70"/>
    <mergeCell ref="B71:D71"/>
    <mergeCell ref="H162:H163"/>
    <mergeCell ref="A50:H50"/>
    <mergeCell ref="B51:D51"/>
    <mergeCell ref="G51:H51"/>
    <mergeCell ref="A46:B46"/>
    <mergeCell ref="C46:D46"/>
    <mergeCell ref="A44:B44"/>
    <mergeCell ref="C44:D44"/>
    <mergeCell ref="A45:B45"/>
    <mergeCell ref="C45:D45"/>
    <mergeCell ref="B55:D55"/>
    <mergeCell ref="B56:D56"/>
    <mergeCell ref="B57:D57"/>
    <mergeCell ref="B72:D72"/>
    <mergeCell ref="B73:D73"/>
    <mergeCell ref="B68:D68"/>
    <mergeCell ref="B69:D69"/>
    <mergeCell ref="B85:D85"/>
    <mergeCell ref="B86:D86"/>
    <mergeCell ref="B87:D87"/>
    <mergeCell ref="B88:D88"/>
    <mergeCell ref="B81:D81"/>
    <mergeCell ref="B82:D82"/>
    <mergeCell ref="B83:D83"/>
    <mergeCell ref="A28:B28"/>
    <mergeCell ref="C28:D28"/>
    <mergeCell ref="A24:B24"/>
    <mergeCell ref="C24:D24"/>
    <mergeCell ref="A25:B25"/>
    <mergeCell ref="C25:D25"/>
    <mergeCell ref="A26:B26"/>
    <mergeCell ref="C26:D26"/>
    <mergeCell ref="G162:G163"/>
    <mergeCell ref="B84:D84"/>
    <mergeCell ref="B77:D77"/>
    <mergeCell ref="B78:D78"/>
    <mergeCell ref="B79:D79"/>
    <mergeCell ref="B80:D80"/>
    <mergeCell ref="B96:D96"/>
    <mergeCell ref="B97:D97"/>
    <mergeCell ref="B98:D98"/>
    <mergeCell ref="B91:D91"/>
    <mergeCell ref="B92:D92"/>
    <mergeCell ref="B93:D93"/>
    <mergeCell ref="B94:D94"/>
    <mergeCell ref="B95:D95"/>
    <mergeCell ref="B89:D89"/>
    <mergeCell ref="B90:D90"/>
    <mergeCell ref="C164:D170"/>
    <mergeCell ref="G164:G170"/>
    <mergeCell ref="H164:H170"/>
    <mergeCell ref="A9:N9"/>
    <mergeCell ref="A11:J11"/>
    <mergeCell ref="A14:A15"/>
    <mergeCell ref="B14:B15"/>
    <mergeCell ref="C14:H14"/>
    <mergeCell ref="C15:D15"/>
    <mergeCell ref="A21:H21"/>
    <mergeCell ref="A22:B22"/>
    <mergeCell ref="C22:D22"/>
    <mergeCell ref="G22:H22"/>
    <mergeCell ref="B16:B19"/>
    <mergeCell ref="C16:D16"/>
    <mergeCell ref="C17:D17"/>
    <mergeCell ref="C18:D18"/>
    <mergeCell ref="C19:D19"/>
    <mergeCell ref="A29:B29"/>
    <mergeCell ref="C29:D29"/>
    <mergeCell ref="A30:B30"/>
    <mergeCell ref="C30:D30"/>
    <mergeCell ref="A27:B27"/>
    <mergeCell ref="C27:D27"/>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4:H144"/>
    <mergeCell ref="G154:H154"/>
    <mergeCell ref="G155:H155"/>
    <mergeCell ref="G156:H156"/>
    <mergeCell ref="G157:H157"/>
    <mergeCell ref="G158:H158"/>
    <mergeCell ref="G159:H159"/>
    <mergeCell ref="G145:H145"/>
    <mergeCell ref="G146:H146"/>
    <mergeCell ref="G147:H147"/>
    <mergeCell ref="G148:H148"/>
    <mergeCell ref="G149:H149"/>
    <mergeCell ref="G150:H150"/>
    <mergeCell ref="G151:H151"/>
    <mergeCell ref="G152:H152"/>
    <mergeCell ref="G153:H153"/>
  </mergeCells>
  <hyperlinks>
    <hyperlink ref="G164:G170" r:id="rId1" display="https://data.finanzas.cdmx.gob.mx/documentos/iat_enero_diciembre_2013.pdf"/>
    <hyperlink ref="C164:D170" r:id="rId2" display="Informe de Avance Trimestral Enero-Diciembre 2013"/>
    <hyperlink ref="H164:H170" r:id="rId3" display="https://data.finanzas.cdmx.gob.mx/Normas_2013/Cuarto_Trimestre.html"/>
  </hyperlinks>
  <pageMargins left="0.70866141732283472" right="0.70866141732283472" top="0.74803149606299213" bottom="0.74803149606299213" header="0.31496062992125984" footer="0.31496062992125984"/>
  <pageSetup paperSize="289" scale="97" orientation="landscape" r:id="rId4"/>
  <rowBreaks count="1" manualBreakCount="1">
    <brk id="48" max="16383" man="1"/>
  </rowBreaks>
  <drawing r:id="rId5"/>
</worksheet>
</file>

<file path=xl/worksheets/sheet6.xml><?xml version="1.0" encoding="utf-8"?>
<worksheet xmlns="http://schemas.openxmlformats.org/spreadsheetml/2006/main" xmlns:r="http://schemas.openxmlformats.org/officeDocument/2006/relationships">
  <sheetPr codeName="Hoja3"/>
  <dimension ref="A9:O174"/>
  <sheetViews>
    <sheetView topLeftCell="A145" zoomScale="75" zoomScaleNormal="75" workbookViewId="0">
      <selection activeCell="C158" sqref="C158:D168"/>
    </sheetView>
  </sheetViews>
  <sheetFormatPr baseColWidth="10" defaultColWidth="11.375" defaultRowHeight="15"/>
  <cols>
    <col min="1" max="1" width="15.875" style="4" customWidth="1"/>
    <col min="2" max="2" width="20.875" style="4" customWidth="1"/>
    <col min="3" max="3" width="27.125" style="4" customWidth="1"/>
    <col min="4" max="4" width="23.625" style="4" customWidth="1"/>
    <col min="5" max="5" width="26.625" style="4" customWidth="1"/>
    <col min="6" max="6" width="19" style="4" customWidth="1"/>
    <col min="7" max="7" width="27" style="4" customWidth="1"/>
    <col min="8" max="8" width="29.875" style="4" customWidth="1"/>
    <col min="9" max="9" width="17.375" style="4" customWidth="1"/>
    <col min="10" max="10" width="15.125" style="4" customWidth="1"/>
    <col min="11" max="16384" width="11.375" style="4"/>
  </cols>
  <sheetData>
    <row r="9" spans="1:15" ht="15.75" customHeight="1">
      <c r="A9" s="120" t="s">
        <v>20</v>
      </c>
      <c r="B9" s="120"/>
      <c r="C9" s="120"/>
      <c r="D9" s="120"/>
      <c r="E9" s="120"/>
      <c r="F9" s="120"/>
      <c r="G9" s="120"/>
      <c r="H9" s="120"/>
      <c r="I9" s="120"/>
      <c r="J9" s="120"/>
      <c r="K9" s="120"/>
      <c r="L9" s="120"/>
      <c r="M9" s="120"/>
      <c r="N9" s="120"/>
      <c r="O9" s="22"/>
    </row>
    <row r="11" spans="1:15">
      <c r="A11" s="96" t="s">
        <v>403</v>
      </c>
      <c r="B11" s="96"/>
      <c r="C11" s="96"/>
      <c r="D11" s="96"/>
      <c r="E11" s="96"/>
      <c r="F11" s="96"/>
      <c r="G11" s="96"/>
      <c r="H11" s="96"/>
      <c r="I11" s="96"/>
      <c r="J11" s="96"/>
    </row>
    <row r="13" spans="1:15" ht="15.75" thickBot="1"/>
    <row r="14" spans="1:15" ht="29.25" customHeight="1" thickBot="1">
      <c r="A14" s="97" t="s">
        <v>0</v>
      </c>
      <c r="B14" s="97" t="s">
        <v>1</v>
      </c>
      <c r="C14" s="98" t="s">
        <v>2</v>
      </c>
      <c r="D14" s="98"/>
      <c r="E14" s="98"/>
      <c r="F14" s="98"/>
      <c r="G14" s="98"/>
      <c r="H14" s="98"/>
    </row>
    <row r="15" spans="1:15" ht="29.25" thickBot="1">
      <c r="A15" s="97"/>
      <c r="B15" s="97"/>
      <c r="C15" s="97" t="s">
        <v>3</v>
      </c>
      <c r="D15" s="97"/>
      <c r="E15" s="20" t="s">
        <v>4</v>
      </c>
      <c r="F15" s="20" t="s">
        <v>5</v>
      </c>
      <c r="G15" s="20" t="s">
        <v>6</v>
      </c>
      <c r="H15" s="20" t="s">
        <v>7</v>
      </c>
    </row>
    <row r="16" spans="1:15" s="7" customFormat="1" thickBot="1">
      <c r="A16" s="19">
        <v>2012</v>
      </c>
      <c r="B16" s="101" t="s">
        <v>30</v>
      </c>
      <c r="C16" s="93">
        <v>1000</v>
      </c>
      <c r="D16" s="94"/>
      <c r="E16" s="23" t="s">
        <v>42</v>
      </c>
      <c r="F16" s="10">
        <v>94303827</v>
      </c>
      <c r="G16" s="10">
        <v>86567494.690000027</v>
      </c>
      <c r="H16" s="10">
        <v>86567494.690000013</v>
      </c>
      <c r="I16" s="33"/>
    </row>
    <row r="17" spans="1:10" s="7" customFormat="1" ht="15.75" customHeight="1" thickBot="1">
      <c r="A17" s="19">
        <v>2012</v>
      </c>
      <c r="B17" s="102"/>
      <c r="C17" s="93">
        <v>2000</v>
      </c>
      <c r="D17" s="94"/>
      <c r="E17" s="23" t="s">
        <v>43</v>
      </c>
      <c r="F17" s="10">
        <v>4595957</v>
      </c>
      <c r="G17" s="10">
        <v>5100031.3899999997</v>
      </c>
      <c r="H17" s="10">
        <v>5100031.3899999987</v>
      </c>
      <c r="I17" s="33"/>
    </row>
    <row r="18" spans="1:10" s="7" customFormat="1" ht="15.75" customHeight="1" thickBot="1">
      <c r="A18" s="19">
        <v>2012</v>
      </c>
      <c r="B18" s="102"/>
      <c r="C18" s="118">
        <v>3000</v>
      </c>
      <c r="D18" s="119"/>
      <c r="E18" s="23" t="s">
        <v>44</v>
      </c>
      <c r="F18" s="10">
        <v>33832650</v>
      </c>
      <c r="G18" s="10">
        <v>34426776.600000001</v>
      </c>
      <c r="H18" s="10">
        <v>34426776.600000001</v>
      </c>
      <c r="I18" s="33"/>
      <c r="J18" s="33"/>
    </row>
    <row r="19" spans="1:10" s="7" customFormat="1" ht="15.75" customHeight="1" thickBot="1">
      <c r="A19" s="19">
        <v>2012</v>
      </c>
      <c r="B19" s="102"/>
      <c r="C19" s="118">
        <v>4000</v>
      </c>
      <c r="D19" s="119"/>
      <c r="E19" s="23" t="s">
        <v>45</v>
      </c>
      <c r="F19" s="10">
        <v>100000</v>
      </c>
      <c r="G19" s="10">
        <v>0</v>
      </c>
      <c r="H19" s="10">
        <v>0</v>
      </c>
      <c r="I19" s="33"/>
    </row>
    <row r="20" spans="1:10" s="7" customFormat="1" ht="15.75" customHeight="1" thickBot="1">
      <c r="A20" s="19">
        <v>2012</v>
      </c>
      <c r="B20" s="103"/>
      <c r="C20" s="118">
        <v>5000</v>
      </c>
      <c r="D20" s="119"/>
      <c r="E20" s="23" t="s">
        <v>46</v>
      </c>
      <c r="F20" s="10">
        <v>0</v>
      </c>
      <c r="G20" s="10">
        <v>565545.84</v>
      </c>
      <c r="H20" s="10">
        <v>565545.84</v>
      </c>
      <c r="I20" s="33"/>
    </row>
    <row r="21" spans="1:10" s="2" customFormat="1" ht="21" customHeight="1" thickBot="1">
      <c r="A21" s="18"/>
      <c r="F21" s="35"/>
      <c r="G21" s="35"/>
      <c r="I21" s="35"/>
    </row>
    <row r="22" spans="1:10" ht="27.75" customHeight="1" thickBot="1">
      <c r="A22" s="104" t="s">
        <v>2</v>
      </c>
      <c r="B22" s="105"/>
      <c r="C22" s="105"/>
      <c r="D22" s="105"/>
      <c r="E22" s="105"/>
      <c r="F22" s="105"/>
      <c r="G22" s="105"/>
      <c r="H22" s="106"/>
    </row>
    <row r="23" spans="1:10" ht="53.25" customHeight="1" thickBot="1">
      <c r="A23" s="97" t="s">
        <v>8</v>
      </c>
      <c r="B23" s="97"/>
      <c r="C23" s="97" t="s">
        <v>9</v>
      </c>
      <c r="D23" s="97"/>
      <c r="E23" s="20" t="s">
        <v>10</v>
      </c>
      <c r="F23" s="20" t="s">
        <v>11</v>
      </c>
      <c r="G23" s="97" t="s">
        <v>12</v>
      </c>
      <c r="H23" s="97"/>
    </row>
    <row r="24" spans="1:10" ht="15.75" thickBot="1">
      <c r="A24" s="146">
        <v>1100</v>
      </c>
      <c r="B24" s="122"/>
      <c r="C24" s="123" t="s">
        <v>47</v>
      </c>
      <c r="D24" s="124"/>
      <c r="E24" s="10">
        <v>6805520</v>
      </c>
      <c r="F24" s="10">
        <v>3432067.01</v>
      </c>
      <c r="G24" s="108">
        <v>3432067.01</v>
      </c>
      <c r="H24" s="109"/>
    </row>
    <row r="25" spans="1:10" ht="15.75" thickBot="1">
      <c r="A25" s="146">
        <v>1200</v>
      </c>
      <c r="B25" s="122"/>
      <c r="C25" s="123" t="s">
        <v>48</v>
      </c>
      <c r="D25" s="124"/>
      <c r="E25" s="10">
        <v>76444417</v>
      </c>
      <c r="F25" s="10">
        <v>71218928.339999989</v>
      </c>
      <c r="G25" s="108">
        <v>71218928.340000033</v>
      </c>
      <c r="H25" s="109"/>
    </row>
    <row r="26" spans="1:10" ht="15.75" thickBot="1">
      <c r="A26" s="146">
        <v>1300</v>
      </c>
      <c r="B26" s="122"/>
      <c r="C26" s="123" t="s">
        <v>49</v>
      </c>
      <c r="D26" s="124"/>
      <c r="E26" s="10">
        <v>1423999</v>
      </c>
      <c r="F26" s="10">
        <v>1816055.75</v>
      </c>
      <c r="G26" s="108">
        <v>1816055.75</v>
      </c>
      <c r="H26" s="109"/>
    </row>
    <row r="27" spans="1:10" ht="15.75" thickBot="1">
      <c r="A27" s="146">
        <v>1400</v>
      </c>
      <c r="B27" s="122"/>
      <c r="C27" s="123" t="s">
        <v>50</v>
      </c>
      <c r="D27" s="124"/>
      <c r="E27" s="10">
        <v>1442800</v>
      </c>
      <c r="F27" s="10">
        <v>1441748.3900000001</v>
      </c>
      <c r="G27" s="108">
        <v>1441748.3899999997</v>
      </c>
      <c r="H27" s="109"/>
    </row>
    <row r="28" spans="1:10" ht="15.75" customHeight="1" thickBot="1">
      <c r="A28" s="146">
        <v>1500</v>
      </c>
      <c r="B28" s="122"/>
      <c r="C28" s="123" t="s">
        <v>51</v>
      </c>
      <c r="D28" s="124"/>
      <c r="E28" s="10">
        <v>8047091</v>
      </c>
      <c r="F28" s="10">
        <v>8580889.1799999997</v>
      </c>
      <c r="G28" s="108">
        <v>8580889.1800000016</v>
      </c>
      <c r="H28" s="109"/>
    </row>
    <row r="29" spans="1:10" ht="15.75" customHeight="1" thickBot="1">
      <c r="A29" s="146">
        <v>1700</v>
      </c>
      <c r="B29" s="122"/>
      <c r="C29" s="123" t="s">
        <v>52</v>
      </c>
      <c r="D29" s="124"/>
      <c r="E29" s="10">
        <v>140000</v>
      </c>
      <c r="F29" s="10">
        <v>77806.02</v>
      </c>
      <c r="G29" s="108">
        <v>77806.02</v>
      </c>
      <c r="H29" s="109"/>
    </row>
    <row r="30" spans="1:10" ht="15.75" customHeight="1" thickBot="1">
      <c r="A30" s="146">
        <v>2100</v>
      </c>
      <c r="B30" s="122"/>
      <c r="C30" s="123" t="s">
        <v>53</v>
      </c>
      <c r="D30" s="124"/>
      <c r="E30" s="10">
        <v>1520000</v>
      </c>
      <c r="F30" s="10">
        <v>1785968.26</v>
      </c>
      <c r="G30" s="108">
        <v>1785968.26</v>
      </c>
      <c r="H30" s="109"/>
    </row>
    <row r="31" spans="1:10" ht="15.75" thickBot="1">
      <c r="A31" s="146">
        <v>2200</v>
      </c>
      <c r="B31" s="122">
        <v>2200</v>
      </c>
      <c r="C31" s="123" t="s">
        <v>54</v>
      </c>
      <c r="D31" s="124"/>
      <c r="E31" s="10">
        <v>593000</v>
      </c>
      <c r="F31" s="10">
        <v>823006.11</v>
      </c>
      <c r="G31" s="108">
        <v>823006.1100000001</v>
      </c>
      <c r="H31" s="109"/>
    </row>
    <row r="32" spans="1:10" ht="15.75" customHeight="1" thickBot="1">
      <c r="A32" s="121">
        <v>2400</v>
      </c>
      <c r="B32" s="122">
        <v>2400</v>
      </c>
      <c r="C32" s="123" t="s">
        <v>56</v>
      </c>
      <c r="D32" s="124"/>
      <c r="E32" s="10">
        <v>147000</v>
      </c>
      <c r="F32" s="10">
        <v>240681.83000000002</v>
      </c>
      <c r="G32" s="108">
        <v>240681.83000000005</v>
      </c>
      <c r="H32" s="109"/>
    </row>
    <row r="33" spans="1:8" ht="15.75" customHeight="1" thickBot="1">
      <c r="A33" s="121">
        <v>2500</v>
      </c>
      <c r="B33" s="122">
        <v>2500</v>
      </c>
      <c r="C33" s="123" t="s">
        <v>57</v>
      </c>
      <c r="D33" s="124"/>
      <c r="E33" s="10">
        <v>7000</v>
      </c>
      <c r="F33" s="10">
        <v>1089.3</v>
      </c>
      <c r="G33" s="108">
        <v>1089.3</v>
      </c>
      <c r="H33" s="109"/>
    </row>
    <row r="34" spans="1:8" ht="15.75" customHeight="1" thickBot="1">
      <c r="A34" s="121">
        <v>2600</v>
      </c>
      <c r="B34" s="122">
        <v>2600</v>
      </c>
      <c r="C34" s="123" t="s">
        <v>58</v>
      </c>
      <c r="D34" s="124"/>
      <c r="E34" s="10">
        <v>1732663</v>
      </c>
      <c r="F34" s="10">
        <v>1874815.4200000002</v>
      </c>
      <c r="G34" s="108">
        <v>1874815.4200000004</v>
      </c>
      <c r="H34" s="109"/>
    </row>
    <row r="35" spans="1:8" ht="15.75" customHeight="1" thickBot="1">
      <c r="A35" s="121">
        <v>2700</v>
      </c>
      <c r="B35" s="122">
        <v>2700</v>
      </c>
      <c r="C35" s="123" t="s">
        <v>59</v>
      </c>
      <c r="D35" s="124"/>
      <c r="E35" s="10">
        <v>240000</v>
      </c>
      <c r="F35" s="10">
        <v>25247.23</v>
      </c>
      <c r="G35" s="108">
        <v>25247.23</v>
      </c>
      <c r="H35" s="109"/>
    </row>
    <row r="36" spans="1:8" ht="15.75" thickBot="1">
      <c r="A36" s="121">
        <v>2900</v>
      </c>
      <c r="B36" s="122">
        <v>2900</v>
      </c>
      <c r="C36" s="123" t="s">
        <v>60</v>
      </c>
      <c r="D36" s="124"/>
      <c r="E36" s="10">
        <v>356294</v>
      </c>
      <c r="F36" s="10">
        <v>349223.24000000005</v>
      </c>
      <c r="G36" s="108">
        <v>349223.24000000011</v>
      </c>
      <c r="H36" s="109"/>
    </row>
    <row r="37" spans="1:8" ht="15.75" thickBot="1">
      <c r="A37" s="121">
        <v>3100</v>
      </c>
      <c r="B37" s="122">
        <v>3100</v>
      </c>
      <c r="C37" s="123" t="s">
        <v>61</v>
      </c>
      <c r="D37" s="124"/>
      <c r="E37" s="10">
        <v>1574278</v>
      </c>
      <c r="F37" s="10">
        <v>1635039.9300000002</v>
      </c>
      <c r="G37" s="108">
        <v>1635039.9299999997</v>
      </c>
      <c r="H37" s="144"/>
    </row>
    <row r="38" spans="1:8" ht="15.75" thickBot="1">
      <c r="A38" s="121">
        <v>3200</v>
      </c>
      <c r="B38" s="122">
        <v>3200</v>
      </c>
      <c r="C38" s="123" t="s">
        <v>62</v>
      </c>
      <c r="D38" s="124"/>
      <c r="E38" s="10">
        <v>14956896</v>
      </c>
      <c r="F38" s="10">
        <v>15118731.989999998</v>
      </c>
      <c r="G38" s="108">
        <v>15118731.99</v>
      </c>
      <c r="H38" s="109"/>
    </row>
    <row r="39" spans="1:8" ht="15.75" thickBot="1">
      <c r="A39" s="121">
        <v>3300</v>
      </c>
      <c r="B39" s="122">
        <v>3300</v>
      </c>
      <c r="C39" s="123" t="s">
        <v>63</v>
      </c>
      <c r="D39" s="124"/>
      <c r="E39" s="10">
        <v>10456401</v>
      </c>
      <c r="F39" s="10">
        <v>11996847.909999998</v>
      </c>
      <c r="G39" s="108">
        <v>11996847.910000002</v>
      </c>
      <c r="H39" s="109"/>
    </row>
    <row r="40" spans="1:8" ht="15.75" thickBot="1">
      <c r="A40" s="121">
        <v>3400</v>
      </c>
      <c r="B40" s="122">
        <v>3400</v>
      </c>
      <c r="C40" s="123" t="s">
        <v>64</v>
      </c>
      <c r="D40" s="124"/>
      <c r="E40" s="10">
        <v>882209</v>
      </c>
      <c r="F40" s="10">
        <v>867404.76</v>
      </c>
      <c r="G40" s="108">
        <v>867404.75999999896</v>
      </c>
      <c r="H40" s="109"/>
    </row>
    <row r="41" spans="1:8" ht="15.75" thickBot="1">
      <c r="A41" s="121">
        <v>3500</v>
      </c>
      <c r="B41" s="122">
        <v>3500</v>
      </c>
      <c r="C41" s="123" t="s">
        <v>65</v>
      </c>
      <c r="D41" s="124"/>
      <c r="E41" s="10">
        <v>2224789</v>
      </c>
      <c r="F41" s="10">
        <v>1677800.8399999999</v>
      </c>
      <c r="G41" s="108">
        <v>1677800.8400000005</v>
      </c>
      <c r="H41" s="109"/>
    </row>
    <row r="42" spans="1:8" ht="15.75" thickBot="1">
      <c r="A42" s="121">
        <v>3600</v>
      </c>
      <c r="B42" s="122">
        <v>3600</v>
      </c>
      <c r="C42" s="123" t="s">
        <v>66</v>
      </c>
      <c r="D42" s="124"/>
      <c r="E42" s="10">
        <v>315000</v>
      </c>
      <c r="F42" s="10">
        <v>18825.62</v>
      </c>
      <c r="G42" s="108">
        <v>18825.620000000003</v>
      </c>
      <c r="H42" s="109"/>
    </row>
    <row r="43" spans="1:8" ht="15.75" thickBot="1">
      <c r="A43" s="121">
        <v>3700</v>
      </c>
      <c r="B43" s="122">
        <v>3700</v>
      </c>
      <c r="C43" s="123" t="s">
        <v>67</v>
      </c>
      <c r="D43" s="124"/>
      <c r="E43" s="10">
        <v>1238077</v>
      </c>
      <c r="F43" s="10">
        <v>1078191.68</v>
      </c>
      <c r="G43" s="108">
        <v>1078191.68</v>
      </c>
      <c r="H43" s="109"/>
    </row>
    <row r="44" spans="1:8" ht="15.75" thickBot="1">
      <c r="A44" s="121">
        <v>3800</v>
      </c>
      <c r="B44" s="122">
        <v>3800</v>
      </c>
      <c r="C44" s="123" t="s">
        <v>68</v>
      </c>
      <c r="D44" s="124"/>
      <c r="E44" s="10">
        <v>1555000</v>
      </c>
      <c r="F44" s="10">
        <v>973784.06</v>
      </c>
      <c r="G44" s="108">
        <v>973784.06000000017</v>
      </c>
      <c r="H44" s="109"/>
    </row>
    <row r="45" spans="1:8" ht="15.75" thickBot="1">
      <c r="A45" s="121">
        <v>3900</v>
      </c>
      <c r="B45" s="122">
        <v>3900</v>
      </c>
      <c r="C45" s="123" t="s">
        <v>69</v>
      </c>
      <c r="D45" s="124"/>
      <c r="E45" s="10">
        <v>630000</v>
      </c>
      <c r="F45" s="10">
        <v>1060149.81</v>
      </c>
      <c r="G45" s="108">
        <v>1060149.81</v>
      </c>
      <c r="H45" s="109"/>
    </row>
    <row r="46" spans="1:8" ht="15.75" thickBot="1">
      <c r="A46" s="121">
        <v>4400</v>
      </c>
      <c r="B46" s="122">
        <v>4400</v>
      </c>
      <c r="C46" s="123" t="s">
        <v>70</v>
      </c>
      <c r="D46" s="124"/>
      <c r="E46" s="10">
        <v>100000</v>
      </c>
      <c r="F46" s="10">
        <v>0</v>
      </c>
      <c r="G46" s="108"/>
      <c r="H46" s="109"/>
    </row>
    <row r="47" spans="1:8" ht="15.75" thickBot="1">
      <c r="A47" s="121">
        <v>5400</v>
      </c>
      <c r="B47" s="122">
        <v>5400</v>
      </c>
      <c r="C47" s="123" t="s">
        <v>74</v>
      </c>
      <c r="D47" s="124"/>
      <c r="E47" s="10">
        <v>0</v>
      </c>
      <c r="F47" s="10">
        <v>565545.84</v>
      </c>
      <c r="G47" s="108">
        <v>565545.84</v>
      </c>
      <c r="H47" s="109"/>
    </row>
    <row r="48" spans="1:8">
      <c r="A48" s="30"/>
      <c r="B48" s="30"/>
      <c r="C48" s="31"/>
      <c r="D48" s="31"/>
      <c r="E48" s="32"/>
      <c r="F48" s="32"/>
      <c r="G48" s="32"/>
      <c r="H48" s="32"/>
    </row>
    <row r="50" spans="1:8" ht="15.75" thickBot="1"/>
    <row r="51" spans="1:8" ht="15.75" thickBot="1">
      <c r="A51" s="98" t="s">
        <v>2</v>
      </c>
      <c r="B51" s="98"/>
      <c r="C51" s="98"/>
      <c r="D51" s="98"/>
      <c r="E51" s="98"/>
      <c r="F51" s="98"/>
      <c r="G51" s="98"/>
      <c r="H51" s="98"/>
    </row>
    <row r="52" spans="1:8" ht="53.25" customHeight="1" thickBot="1">
      <c r="A52" s="20" t="s">
        <v>13</v>
      </c>
      <c r="B52" s="97" t="s">
        <v>14</v>
      </c>
      <c r="C52" s="97"/>
      <c r="D52" s="97"/>
      <c r="E52" s="20" t="s">
        <v>15</v>
      </c>
      <c r="F52" s="20" t="s">
        <v>16</v>
      </c>
      <c r="G52" s="97" t="s">
        <v>17</v>
      </c>
      <c r="H52" s="97"/>
    </row>
    <row r="53" spans="1:8" ht="15.75" customHeight="1" thickBot="1">
      <c r="A53" s="29">
        <v>1131</v>
      </c>
      <c r="B53" s="125" t="s">
        <v>78</v>
      </c>
      <c r="C53" s="126"/>
      <c r="D53" s="127"/>
      <c r="E53" s="10">
        <v>6145519</v>
      </c>
      <c r="F53" s="10">
        <v>2602505.41</v>
      </c>
      <c r="G53" s="108">
        <v>2602505.41</v>
      </c>
      <c r="H53" s="109"/>
    </row>
    <row r="54" spans="1:8" ht="15.75" customHeight="1" thickBot="1">
      <c r="A54" s="29">
        <v>1132</v>
      </c>
      <c r="B54" s="125" t="s">
        <v>79</v>
      </c>
      <c r="C54" s="126"/>
      <c r="D54" s="127"/>
      <c r="E54" s="10">
        <v>660001</v>
      </c>
      <c r="F54" s="10">
        <v>829561.6</v>
      </c>
      <c r="G54" s="108">
        <v>829561.6</v>
      </c>
      <c r="H54" s="109"/>
    </row>
    <row r="55" spans="1:8" ht="15.75" customHeight="1" thickBot="1">
      <c r="A55" s="29">
        <v>1211</v>
      </c>
      <c r="B55" s="125" t="s">
        <v>80</v>
      </c>
      <c r="C55" s="126"/>
      <c r="D55" s="127"/>
      <c r="E55" s="10">
        <v>76444417</v>
      </c>
      <c r="F55" s="10">
        <v>71218928.339999989</v>
      </c>
      <c r="G55" s="108">
        <v>71218928.340000033</v>
      </c>
      <c r="H55" s="109"/>
    </row>
    <row r="56" spans="1:8" ht="15.75" customHeight="1" thickBot="1">
      <c r="A56" s="29">
        <v>1311</v>
      </c>
      <c r="B56" s="125" t="s">
        <v>83</v>
      </c>
      <c r="C56" s="126"/>
      <c r="D56" s="127"/>
      <c r="E56" s="10">
        <v>20000</v>
      </c>
      <c r="F56" s="10">
        <v>23620.6</v>
      </c>
      <c r="G56" s="108">
        <v>23620.6</v>
      </c>
      <c r="H56" s="109"/>
    </row>
    <row r="57" spans="1:8" ht="15.75" customHeight="1" thickBot="1">
      <c r="A57" s="29">
        <v>1321</v>
      </c>
      <c r="B57" s="125" t="s">
        <v>84</v>
      </c>
      <c r="C57" s="126"/>
      <c r="D57" s="127"/>
      <c r="E57" s="10">
        <v>54999</v>
      </c>
      <c r="F57" s="10">
        <v>88875.49</v>
      </c>
      <c r="G57" s="108">
        <v>88875.49</v>
      </c>
      <c r="H57" s="109"/>
    </row>
    <row r="58" spans="1:8" ht="15.75" customHeight="1" thickBot="1">
      <c r="A58" s="29">
        <v>1323</v>
      </c>
      <c r="B58" s="125" t="s">
        <v>85</v>
      </c>
      <c r="C58" s="126"/>
      <c r="D58" s="127"/>
      <c r="E58" s="10">
        <v>1300000</v>
      </c>
      <c r="F58" s="10">
        <v>1680894.66</v>
      </c>
      <c r="G58" s="108">
        <v>1680894.66</v>
      </c>
      <c r="H58" s="109"/>
    </row>
    <row r="59" spans="1:8" ht="15.75" customHeight="1" thickBot="1">
      <c r="A59" s="29">
        <v>1341</v>
      </c>
      <c r="B59" s="125" t="s">
        <v>87</v>
      </c>
      <c r="C59" s="126"/>
      <c r="D59" s="127"/>
      <c r="E59" s="10">
        <v>11000</v>
      </c>
      <c r="F59" s="10">
        <v>8003</v>
      </c>
      <c r="G59" s="108">
        <v>8003</v>
      </c>
      <c r="H59" s="109"/>
    </row>
    <row r="60" spans="1:8" ht="15.75" customHeight="1" thickBot="1">
      <c r="A60" s="29">
        <v>1342</v>
      </c>
      <c r="B60" s="125" t="s">
        <v>88</v>
      </c>
      <c r="C60" s="126"/>
      <c r="D60" s="127"/>
      <c r="E60" s="10">
        <v>20000</v>
      </c>
      <c r="F60" s="10">
        <v>14662</v>
      </c>
      <c r="G60" s="108">
        <v>14662</v>
      </c>
      <c r="H60" s="109"/>
    </row>
    <row r="61" spans="1:8" ht="15.75" customHeight="1" thickBot="1">
      <c r="A61" s="29">
        <v>1343</v>
      </c>
      <c r="B61" s="125" t="s">
        <v>89</v>
      </c>
      <c r="C61" s="126"/>
      <c r="D61" s="127"/>
      <c r="E61" s="10">
        <v>18000</v>
      </c>
      <c r="F61" s="10">
        <v>0</v>
      </c>
      <c r="G61" s="108"/>
      <c r="H61" s="109"/>
    </row>
    <row r="62" spans="1:8" ht="15.75" customHeight="1" thickBot="1">
      <c r="A62" s="29">
        <v>1411</v>
      </c>
      <c r="B62" s="125" t="s">
        <v>90</v>
      </c>
      <c r="C62" s="126"/>
      <c r="D62" s="127"/>
      <c r="E62" s="10">
        <v>406999</v>
      </c>
      <c r="F62" s="10">
        <v>390827.39</v>
      </c>
      <c r="G62" s="108">
        <v>390827.39000000007</v>
      </c>
      <c r="H62" s="109"/>
    </row>
    <row r="63" spans="1:8" ht="15.75" customHeight="1" thickBot="1">
      <c r="A63" s="29">
        <v>1421</v>
      </c>
      <c r="B63" s="125" t="s">
        <v>91</v>
      </c>
      <c r="C63" s="126"/>
      <c r="D63" s="127"/>
      <c r="E63" s="10">
        <v>425000</v>
      </c>
      <c r="F63" s="10">
        <v>440120</v>
      </c>
      <c r="G63" s="108">
        <v>440120</v>
      </c>
      <c r="H63" s="109"/>
    </row>
    <row r="64" spans="1:8" ht="15.75" customHeight="1" thickBot="1">
      <c r="A64" s="29">
        <v>1431</v>
      </c>
      <c r="B64" s="125" t="s">
        <v>92</v>
      </c>
      <c r="C64" s="126"/>
      <c r="D64" s="127"/>
      <c r="E64" s="10">
        <v>410000</v>
      </c>
      <c r="F64" s="10">
        <v>410000</v>
      </c>
      <c r="G64" s="108">
        <v>410000</v>
      </c>
      <c r="H64" s="109"/>
    </row>
    <row r="65" spans="1:8" ht="15.75" customHeight="1" thickBot="1">
      <c r="A65" s="29">
        <v>1441</v>
      </c>
      <c r="B65" s="125" t="s">
        <v>93</v>
      </c>
      <c r="C65" s="126"/>
      <c r="D65" s="127"/>
      <c r="E65" s="10">
        <v>190000</v>
      </c>
      <c r="F65" s="10">
        <v>190000</v>
      </c>
      <c r="G65" s="108">
        <v>190000</v>
      </c>
      <c r="H65" s="109"/>
    </row>
    <row r="66" spans="1:8" ht="15.75" customHeight="1" thickBot="1">
      <c r="A66" s="29">
        <v>1443</v>
      </c>
      <c r="B66" s="125" t="s">
        <v>94</v>
      </c>
      <c r="C66" s="126"/>
      <c r="D66" s="127"/>
      <c r="E66" s="10">
        <v>10801</v>
      </c>
      <c r="F66" s="10">
        <v>10801</v>
      </c>
      <c r="G66" s="108">
        <v>10801</v>
      </c>
      <c r="H66" s="109"/>
    </row>
    <row r="67" spans="1:8" ht="15.75" customHeight="1" thickBot="1">
      <c r="A67" s="29">
        <v>1511</v>
      </c>
      <c r="B67" s="125" t="s">
        <v>95</v>
      </c>
      <c r="C67" s="126"/>
      <c r="D67" s="127"/>
      <c r="E67" s="10">
        <v>295000</v>
      </c>
      <c r="F67" s="10">
        <v>295000</v>
      </c>
      <c r="G67" s="108">
        <v>295000</v>
      </c>
      <c r="H67" s="109"/>
    </row>
    <row r="68" spans="1:8" ht="15.75" customHeight="1" thickBot="1">
      <c r="A68" s="29">
        <v>1541</v>
      </c>
      <c r="B68" s="125" t="s">
        <v>97</v>
      </c>
      <c r="C68" s="126"/>
      <c r="D68" s="127"/>
      <c r="E68" s="10">
        <v>292042</v>
      </c>
      <c r="F68" s="10">
        <v>218772.61000000002</v>
      </c>
      <c r="G68" s="108">
        <v>218772.61000000002</v>
      </c>
      <c r="H68" s="109"/>
    </row>
    <row r="69" spans="1:8" ht="15.75" customHeight="1" thickBot="1">
      <c r="A69" s="29">
        <v>1542</v>
      </c>
      <c r="B69" s="125" t="s">
        <v>98</v>
      </c>
      <c r="C69" s="126"/>
      <c r="D69" s="127"/>
      <c r="E69" s="10">
        <v>0</v>
      </c>
      <c r="F69" s="10">
        <v>3481.75</v>
      </c>
      <c r="G69" s="108">
        <v>3481.75</v>
      </c>
      <c r="H69" s="109"/>
    </row>
    <row r="70" spans="1:8" ht="15.75" customHeight="1" thickBot="1">
      <c r="A70" s="29">
        <v>1544</v>
      </c>
      <c r="B70" s="125" t="s">
        <v>99</v>
      </c>
      <c r="C70" s="126"/>
      <c r="D70" s="127"/>
      <c r="E70" s="10">
        <v>125000</v>
      </c>
      <c r="F70" s="10">
        <v>188038.32</v>
      </c>
      <c r="G70" s="108">
        <v>188038.32</v>
      </c>
      <c r="H70" s="109"/>
    </row>
    <row r="71" spans="1:8" ht="15.75" customHeight="1" thickBot="1">
      <c r="A71" s="29">
        <v>1545</v>
      </c>
      <c r="B71" s="125" t="s">
        <v>100</v>
      </c>
      <c r="C71" s="126"/>
      <c r="D71" s="127"/>
      <c r="E71" s="10">
        <v>100000</v>
      </c>
      <c r="F71" s="10">
        <v>237462.42</v>
      </c>
      <c r="G71" s="108">
        <v>237462.42000000004</v>
      </c>
      <c r="H71" s="109"/>
    </row>
    <row r="72" spans="1:8" ht="15.75" customHeight="1" thickBot="1">
      <c r="A72" s="29">
        <v>1546</v>
      </c>
      <c r="B72" s="125" t="s">
        <v>101</v>
      </c>
      <c r="C72" s="126"/>
      <c r="D72" s="127"/>
      <c r="E72" s="10">
        <v>150000</v>
      </c>
      <c r="F72" s="10">
        <v>0</v>
      </c>
      <c r="G72" s="108"/>
      <c r="H72" s="109"/>
    </row>
    <row r="73" spans="1:8" ht="15.75" customHeight="1" thickBot="1">
      <c r="A73" s="29">
        <v>1547</v>
      </c>
      <c r="B73" s="125" t="s">
        <v>102</v>
      </c>
      <c r="C73" s="126"/>
      <c r="D73" s="127"/>
      <c r="E73" s="10">
        <v>27000</v>
      </c>
      <c r="F73" s="10">
        <v>7809.5</v>
      </c>
      <c r="G73" s="108">
        <v>7809.5</v>
      </c>
      <c r="H73" s="109"/>
    </row>
    <row r="74" spans="1:8" ht="15.75" customHeight="1" thickBot="1">
      <c r="A74" s="29">
        <v>1548</v>
      </c>
      <c r="B74" s="125" t="s">
        <v>103</v>
      </c>
      <c r="C74" s="126"/>
      <c r="D74" s="127"/>
      <c r="E74" s="10">
        <v>124000</v>
      </c>
      <c r="F74" s="10">
        <v>126087.11</v>
      </c>
      <c r="G74" s="108">
        <v>126087.10999999999</v>
      </c>
      <c r="H74" s="109"/>
    </row>
    <row r="75" spans="1:8" ht="15.75" customHeight="1" thickBot="1">
      <c r="A75" s="29">
        <v>1591</v>
      </c>
      <c r="B75" s="125" t="s">
        <v>104</v>
      </c>
      <c r="C75" s="126"/>
      <c r="D75" s="127"/>
      <c r="E75" s="10">
        <v>6900000</v>
      </c>
      <c r="F75" s="10">
        <v>7484766.2199999997</v>
      </c>
      <c r="G75" s="108">
        <v>7484766.2200000007</v>
      </c>
      <c r="H75" s="109"/>
    </row>
    <row r="76" spans="1:8" ht="15.75" customHeight="1" thickBot="1">
      <c r="A76" s="29">
        <v>1593</v>
      </c>
      <c r="B76" s="125" t="s">
        <v>105</v>
      </c>
      <c r="C76" s="126"/>
      <c r="D76" s="127"/>
      <c r="E76" s="10">
        <v>20000</v>
      </c>
      <c r="F76" s="10">
        <v>9821.25</v>
      </c>
      <c r="G76" s="108">
        <v>9821.25</v>
      </c>
      <c r="H76" s="109"/>
    </row>
    <row r="77" spans="1:8" ht="15.75" customHeight="1" thickBot="1">
      <c r="A77" s="29">
        <v>1599</v>
      </c>
      <c r="B77" s="125" t="s">
        <v>51</v>
      </c>
      <c r="C77" s="126"/>
      <c r="D77" s="127"/>
      <c r="E77" s="10">
        <v>14049</v>
      </c>
      <c r="F77" s="10">
        <v>9650</v>
      </c>
      <c r="G77" s="108">
        <v>9650</v>
      </c>
      <c r="H77" s="109"/>
    </row>
    <row r="78" spans="1:8" ht="15.75" customHeight="1" thickBot="1">
      <c r="A78" s="29">
        <v>1711</v>
      </c>
      <c r="B78" s="125" t="s">
        <v>108</v>
      </c>
      <c r="C78" s="126"/>
      <c r="D78" s="127"/>
      <c r="E78" s="10">
        <v>0</v>
      </c>
      <c r="F78" s="10">
        <v>12850</v>
      </c>
      <c r="G78" s="108">
        <v>12850</v>
      </c>
      <c r="H78" s="109"/>
    </row>
    <row r="79" spans="1:8" ht="15.75" customHeight="1" thickBot="1">
      <c r="A79" s="29">
        <v>1712</v>
      </c>
      <c r="B79" s="125" t="s">
        <v>109</v>
      </c>
      <c r="C79" s="126"/>
      <c r="D79" s="127"/>
      <c r="E79" s="10">
        <v>70000</v>
      </c>
      <c r="F79" s="10">
        <v>60070.400000000001</v>
      </c>
      <c r="G79" s="108">
        <v>60070.399999999994</v>
      </c>
      <c r="H79" s="109"/>
    </row>
    <row r="80" spans="1:8" ht="15.75" customHeight="1" thickBot="1">
      <c r="A80" s="29">
        <v>1713</v>
      </c>
      <c r="B80" s="125" t="s">
        <v>110</v>
      </c>
      <c r="C80" s="126"/>
      <c r="D80" s="127"/>
      <c r="E80" s="10">
        <v>20000</v>
      </c>
      <c r="F80" s="10">
        <v>4050</v>
      </c>
      <c r="G80" s="108">
        <v>4050</v>
      </c>
      <c r="H80" s="109"/>
    </row>
    <row r="81" spans="1:8" ht="15.75" customHeight="1" thickBot="1">
      <c r="A81" s="29">
        <v>1714</v>
      </c>
      <c r="B81" s="125" t="s">
        <v>111</v>
      </c>
      <c r="C81" s="126"/>
      <c r="D81" s="127"/>
      <c r="E81" s="10">
        <v>50000</v>
      </c>
      <c r="F81" s="10">
        <v>835.62</v>
      </c>
      <c r="G81" s="108">
        <v>835.62</v>
      </c>
      <c r="H81" s="109"/>
    </row>
    <row r="82" spans="1:8" ht="15.75" customHeight="1" thickBot="1">
      <c r="A82" s="29">
        <v>2111</v>
      </c>
      <c r="B82" s="125" t="s">
        <v>112</v>
      </c>
      <c r="C82" s="126"/>
      <c r="D82" s="127"/>
      <c r="E82" s="10">
        <v>670000</v>
      </c>
      <c r="F82" s="10">
        <v>575194.75</v>
      </c>
      <c r="G82" s="108">
        <v>575194.75</v>
      </c>
      <c r="H82" s="109"/>
    </row>
    <row r="83" spans="1:8" ht="15.75" customHeight="1" thickBot="1">
      <c r="A83" s="29">
        <v>2121</v>
      </c>
      <c r="B83" s="125" t="s">
        <v>113</v>
      </c>
      <c r="C83" s="126"/>
      <c r="D83" s="127"/>
      <c r="E83" s="10">
        <v>5000</v>
      </c>
      <c r="F83" s="10">
        <v>31477.200000000001</v>
      </c>
      <c r="G83" s="108">
        <v>31477.200000000001</v>
      </c>
      <c r="H83" s="109"/>
    </row>
    <row r="84" spans="1:8" ht="15.75" customHeight="1" thickBot="1">
      <c r="A84" s="29">
        <v>2141</v>
      </c>
      <c r="B84" s="125" t="s">
        <v>114</v>
      </c>
      <c r="C84" s="126"/>
      <c r="D84" s="127"/>
      <c r="E84" s="10">
        <v>430000</v>
      </c>
      <c r="F84" s="10">
        <v>809377</v>
      </c>
      <c r="G84" s="108">
        <v>809376.99999999988</v>
      </c>
      <c r="H84" s="109"/>
    </row>
    <row r="85" spans="1:8" ht="15.75" customHeight="1" thickBot="1">
      <c r="A85" s="29">
        <v>2151</v>
      </c>
      <c r="B85" s="125" t="s">
        <v>115</v>
      </c>
      <c r="C85" s="126"/>
      <c r="D85" s="127"/>
      <c r="E85" s="10">
        <v>180000</v>
      </c>
      <c r="F85" s="10">
        <v>219005.7</v>
      </c>
      <c r="G85" s="108">
        <v>219005.69999999998</v>
      </c>
      <c r="H85" s="109"/>
    </row>
    <row r="86" spans="1:8" ht="15.75" customHeight="1" thickBot="1">
      <c r="A86" s="29">
        <v>2161</v>
      </c>
      <c r="B86" s="125" t="s">
        <v>116</v>
      </c>
      <c r="C86" s="126"/>
      <c r="D86" s="127"/>
      <c r="E86" s="10">
        <v>150000</v>
      </c>
      <c r="F86" s="10">
        <v>149942.81</v>
      </c>
      <c r="G86" s="108">
        <v>149942.81</v>
      </c>
      <c r="H86" s="109"/>
    </row>
    <row r="87" spans="1:8" ht="15.75" customHeight="1" thickBot="1">
      <c r="A87" s="29">
        <v>2171</v>
      </c>
      <c r="B87" s="125" t="s">
        <v>117</v>
      </c>
      <c r="C87" s="126"/>
      <c r="D87" s="127"/>
      <c r="E87" s="10">
        <v>85000</v>
      </c>
      <c r="F87" s="10">
        <v>970.8</v>
      </c>
      <c r="G87" s="108">
        <v>970.80000000000007</v>
      </c>
      <c r="H87" s="109"/>
    </row>
    <row r="88" spans="1:8" ht="15.75" customHeight="1" thickBot="1">
      <c r="A88" s="29">
        <v>2211</v>
      </c>
      <c r="B88" s="125" t="s">
        <v>118</v>
      </c>
      <c r="C88" s="126"/>
      <c r="D88" s="127"/>
      <c r="E88" s="10">
        <v>591000</v>
      </c>
      <c r="F88" s="10">
        <v>822716.11</v>
      </c>
      <c r="G88" s="108">
        <v>822716.1100000001</v>
      </c>
      <c r="H88" s="109"/>
    </row>
    <row r="89" spans="1:8" ht="15.75" customHeight="1" thickBot="1">
      <c r="A89" s="29">
        <v>2231</v>
      </c>
      <c r="B89" s="125" t="s">
        <v>119</v>
      </c>
      <c r="C89" s="126"/>
      <c r="D89" s="127"/>
      <c r="E89" s="10">
        <v>2000</v>
      </c>
      <c r="F89" s="10">
        <v>290</v>
      </c>
      <c r="G89" s="108">
        <v>290</v>
      </c>
      <c r="H89" s="109"/>
    </row>
    <row r="90" spans="1:8" ht="15.75" customHeight="1" thickBot="1">
      <c r="A90" s="29">
        <v>2421</v>
      </c>
      <c r="B90" s="125" t="s">
        <v>122</v>
      </c>
      <c r="C90" s="126"/>
      <c r="D90" s="127"/>
      <c r="E90" s="10">
        <v>3000</v>
      </c>
      <c r="F90" s="10">
        <v>0</v>
      </c>
      <c r="G90" s="108"/>
      <c r="H90" s="109"/>
    </row>
    <row r="91" spans="1:8" ht="15.75" customHeight="1" thickBot="1">
      <c r="A91" s="29">
        <v>2451</v>
      </c>
      <c r="B91" s="125" t="s">
        <v>125</v>
      </c>
      <c r="C91" s="126"/>
      <c r="D91" s="127"/>
      <c r="E91" s="10">
        <v>4000</v>
      </c>
      <c r="F91" s="10">
        <v>0</v>
      </c>
      <c r="G91" s="108"/>
      <c r="H91" s="109"/>
    </row>
    <row r="92" spans="1:8" ht="15.75" customHeight="1" thickBot="1">
      <c r="A92" s="29">
        <v>2461</v>
      </c>
      <c r="B92" s="125" t="s">
        <v>126</v>
      </c>
      <c r="C92" s="126"/>
      <c r="D92" s="127"/>
      <c r="E92" s="10">
        <v>65000</v>
      </c>
      <c r="F92" s="10">
        <v>54601.08</v>
      </c>
      <c r="G92" s="108">
        <v>54601.08</v>
      </c>
      <c r="H92" s="109"/>
    </row>
    <row r="93" spans="1:8" ht="15.75" customHeight="1" thickBot="1">
      <c r="A93" s="29">
        <v>2471</v>
      </c>
      <c r="B93" s="125" t="s">
        <v>127</v>
      </c>
      <c r="C93" s="126"/>
      <c r="D93" s="127"/>
      <c r="E93" s="10">
        <v>15000</v>
      </c>
      <c r="F93" s="10">
        <v>610.95000000000005</v>
      </c>
      <c r="G93" s="108">
        <v>610.95000000000005</v>
      </c>
      <c r="H93" s="109"/>
    </row>
    <row r="94" spans="1:8" ht="15.75" customHeight="1" thickBot="1">
      <c r="A94" s="29">
        <v>2481</v>
      </c>
      <c r="B94" s="125" t="s">
        <v>128</v>
      </c>
      <c r="C94" s="126"/>
      <c r="D94" s="127"/>
      <c r="E94" s="10">
        <v>30000</v>
      </c>
      <c r="F94" s="10">
        <v>165480.6</v>
      </c>
      <c r="G94" s="108">
        <v>165480.60000000003</v>
      </c>
      <c r="H94" s="109"/>
    </row>
    <row r="95" spans="1:8" ht="15.75" customHeight="1" thickBot="1">
      <c r="A95" s="29">
        <v>2491</v>
      </c>
      <c r="B95" s="125" t="s">
        <v>129</v>
      </c>
      <c r="C95" s="126"/>
      <c r="D95" s="127"/>
      <c r="E95" s="10">
        <v>30000</v>
      </c>
      <c r="F95" s="10">
        <v>19989.2</v>
      </c>
      <c r="G95" s="108">
        <v>19989.2</v>
      </c>
      <c r="H95" s="109"/>
    </row>
    <row r="96" spans="1:8" ht="15.75" customHeight="1" thickBot="1">
      <c r="A96" s="29">
        <v>2531</v>
      </c>
      <c r="B96" s="125" t="s">
        <v>130</v>
      </c>
      <c r="C96" s="126"/>
      <c r="D96" s="127"/>
      <c r="E96" s="10">
        <v>4000</v>
      </c>
      <c r="F96" s="10">
        <v>1089.3</v>
      </c>
      <c r="G96" s="108">
        <v>1089.3</v>
      </c>
      <c r="H96" s="109"/>
    </row>
    <row r="97" spans="1:8" ht="15.75" customHeight="1" thickBot="1">
      <c r="A97" s="29">
        <v>2551</v>
      </c>
      <c r="B97" s="125" t="s">
        <v>132</v>
      </c>
      <c r="C97" s="126"/>
      <c r="D97" s="127"/>
      <c r="E97" s="10">
        <v>3000</v>
      </c>
      <c r="F97" s="10">
        <v>0</v>
      </c>
      <c r="G97" s="108"/>
      <c r="H97" s="109"/>
    </row>
    <row r="98" spans="1:8" ht="15.75" customHeight="1" thickBot="1">
      <c r="A98" s="29">
        <v>2611</v>
      </c>
      <c r="B98" s="125" t="s">
        <v>58</v>
      </c>
      <c r="C98" s="126"/>
      <c r="D98" s="127"/>
      <c r="E98" s="10">
        <v>1732663</v>
      </c>
      <c r="F98" s="10">
        <v>1874815.4200000002</v>
      </c>
      <c r="G98" s="108">
        <v>1874815.4200000004</v>
      </c>
      <c r="H98" s="109"/>
    </row>
    <row r="99" spans="1:8" ht="15.75" customHeight="1" thickBot="1">
      <c r="A99" s="29">
        <v>2711</v>
      </c>
      <c r="B99" s="125" t="s">
        <v>134</v>
      </c>
      <c r="C99" s="126"/>
      <c r="D99" s="127"/>
      <c r="E99" s="10">
        <v>200000</v>
      </c>
      <c r="F99" s="10">
        <v>0</v>
      </c>
      <c r="G99" s="108"/>
      <c r="H99" s="109"/>
    </row>
    <row r="100" spans="1:8" ht="15.75" customHeight="1" thickBot="1">
      <c r="A100" s="29">
        <v>2721</v>
      </c>
      <c r="B100" s="125" t="s">
        <v>135</v>
      </c>
      <c r="C100" s="126"/>
      <c r="D100" s="127"/>
      <c r="E100" s="10">
        <v>40000</v>
      </c>
      <c r="F100" s="10">
        <v>25247.23</v>
      </c>
      <c r="G100" s="108">
        <v>25247.23</v>
      </c>
      <c r="H100" s="109"/>
    </row>
    <row r="101" spans="1:8" ht="15.75" customHeight="1" thickBot="1">
      <c r="A101" s="29">
        <v>2911</v>
      </c>
      <c r="B101" s="125" t="s">
        <v>137</v>
      </c>
      <c r="C101" s="126"/>
      <c r="D101" s="127"/>
      <c r="E101" s="10">
        <v>105294</v>
      </c>
      <c r="F101" s="10">
        <v>25046.82</v>
      </c>
      <c r="G101" s="108">
        <v>25046.82</v>
      </c>
      <c r="H101" s="109"/>
    </row>
    <row r="102" spans="1:8" ht="15.75" customHeight="1" thickBot="1">
      <c r="A102" s="29">
        <v>2921</v>
      </c>
      <c r="B102" s="125" t="s">
        <v>138</v>
      </c>
      <c r="C102" s="126"/>
      <c r="D102" s="127"/>
      <c r="E102" s="10">
        <v>5000</v>
      </c>
      <c r="F102" s="10">
        <v>29909.4</v>
      </c>
      <c r="G102" s="108">
        <v>29909.399999999998</v>
      </c>
      <c r="H102" s="109"/>
    </row>
    <row r="103" spans="1:8" ht="15.75" customHeight="1" thickBot="1">
      <c r="A103" s="29">
        <v>2931</v>
      </c>
      <c r="B103" s="125" t="s">
        <v>139</v>
      </c>
      <c r="C103" s="126"/>
      <c r="D103" s="127"/>
      <c r="E103" s="10">
        <v>0</v>
      </c>
      <c r="F103" s="10">
        <v>333</v>
      </c>
      <c r="G103" s="108">
        <v>333</v>
      </c>
      <c r="H103" s="109"/>
    </row>
    <row r="104" spans="1:8" ht="15.75" customHeight="1" thickBot="1">
      <c r="A104" s="29">
        <v>2941</v>
      </c>
      <c r="B104" s="125" t="s">
        <v>140</v>
      </c>
      <c r="C104" s="126"/>
      <c r="D104" s="127"/>
      <c r="E104" s="10">
        <v>90000</v>
      </c>
      <c r="F104" s="10">
        <v>91966.44</v>
      </c>
      <c r="G104" s="108">
        <v>91966.44</v>
      </c>
      <c r="H104" s="109"/>
    </row>
    <row r="105" spans="1:8" ht="15.75" customHeight="1" thickBot="1">
      <c r="A105" s="29">
        <v>2961</v>
      </c>
      <c r="B105" s="125" t="s">
        <v>141</v>
      </c>
      <c r="C105" s="126"/>
      <c r="D105" s="127"/>
      <c r="E105" s="10">
        <v>150000</v>
      </c>
      <c r="F105" s="10">
        <v>198546.58000000002</v>
      </c>
      <c r="G105" s="108">
        <v>198546.58</v>
      </c>
      <c r="H105" s="109"/>
    </row>
    <row r="106" spans="1:8" ht="15.75" customHeight="1" thickBot="1">
      <c r="A106" s="29">
        <v>2981</v>
      </c>
      <c r="B106" s="125" t="s">
        <v>142</v>
      </c>
      <c r="C106" s="126"/>
      <c r="D106" s="127"/>
      <c r="E106" s="10">
        <v>6000</v>
      </c>
      <c r="F106" s="10">
        <v>3421</v>
      </c>
      <c r="G106" s="108">
        <v>3421</v>
      </c>
      <c r="H106" s="109"/>
    </row>
    <row r="107" spans="1:8" ht="15.75" customHeight="1" thickBot="1">
      <c r="A107" s="29">
        <v>3112</v>
      </c>
      <c r="B107" s="125" t="s">
        <v>145</v>
      </c>
      <c r="C107" s="126"/>
      <c r="D107" s="127"/>
      <c r="E107" s="10">
        <v>235975</v>
      </c>
      <c r="F107" s="10">
        <v>235975</v>
      </c>
      <c r="G107" s="108">
        <v>235975</v>
      </c>
      <c r="H107" s="109"/>
    </row>
    <row r="108" spans="1:8" ht="15.75" customHeight="1" thickBot="1">
      <c r="A108" s="29">
        <v>3131</v>
      </c>
      <c r="B108" s="125" t="s">
        <v>146</v>
      </c>
      <c r="C108" s="126"/>
      <c r="D108" s="127"/>
      <c r="E108" s="10">
        <v>23694</v>
      </c>
      <c r="F108" s="10">
        <v>18496</v>
      </c>
      <c r="G108" s="108">
        <v>18496</v>
      </c>
      <c r="H108" s="109"/>
    </row>
    <row r="109" spans="1:8" ht="15.75" customHeight="1" thickBot="1">
      <c r="A109" s="29">
        <v>3141</v>
      </c>
      <c r="B109" s="125" t="s">
        <v>147</v>
      </c>
      <c r="C109" s="126"/>
      <c r="D109" s="127"/>
      <c r="E109" s="10">
        <v>400000</v>
      </c>
      <c r="F109" s="10">
        <v>517416.33999999997</v>
      </c>
      <c r="G109" s="108">
        <v>517416.33999999997</v>
      </c>
      <c r="H109" s="109"/>
    </row>
    <row r="110" spans="1:8" ht="15.75" customHeight="1" thickBot="1">
      <c r="A110" s="29">
        <v>3171</v>
      </c>
      <c r="B110" s="125" t="s">
        <v>149</v>
      </c>
      <c r="C110" s="126"/>
      <c r="D110" s="127"/>
      <c r="E110" s="10">
        <v>200000</v>
      </c>
      <c r="F110" s="10">
        <v>104398.39999999999</v>
      </c>
      <c r="G110" s="108">
        <v>104398.39999999999</v>
      </c>
      <c r="H110" s="109"/>
    </row>
    <row r="111" spans="1:8" ht="15.75" customHeight="1" thickBot="1">
      <c r="A111" s="29">
        <v>3181</v>
      </c>
      <c r="B111" s="125" t="s">
        <v>150</v>
      </c>
      <c r="C111" s="126"/>
      <c r="D111" s="127"/>
      <c r="E111" s="10">
        <v>2000</v>
      </c>
      <c r="F111" s="10">
        <v>9497.1299999999992</v>
      </c>
      <c r="G111" s="108">
        <v>9497.1299999999992</v>
      </c>
      <c r="H111" s="109"/>
    </row>
    <row r="112" spans="1:8" ht="15.75" customHeight="1" thickBot="1">
      <c r="A112" s="29">
        <v>3191</v>
      </c>
      <c r="B112" s="125" t="s">
        <v>151</v>
      </c>
      <c r="C112" s="126"/>
      <c r="D112" s="127"/>
      <c r="E112" s="10">
        <v>712609</v>
      </c>
      <c r="F112" s="10">
        <v>749257.06</v>
      </c>
      <c r="G112" s="108">
        <v>749257.05999999994</v>
      </c>
      <c r="H112" s="109"/>
    </row>
    <row r="113" spans="1:8" ht="15.75" customHeight="1" thickBot="1">
      <c r="A113" s="29">
        <v>3221</v>
      </c>
      <c r="B113" s="125" t="s">
        <v>152</v>
      </c>
      <c r="C113" s="126"/>
      <c r="D113" s="127"/>
      <c r="E113" s="10">
        <v>14002896</v>
      </c>
      <c r="F113" s="10">
        <v>14002895.189999999</v>
      </c>
      <c r="G113" s="108">
        <v>14002895.189999999</v>
      </c>
      <c r="H113" s="109"/>
    </row>
    <row r="114" spans="1:8" ht="15.75" customHeight="1" thickBot="1">
      <c r="A114" s="29">
        <v>3261</v>
      </c>
      <c r="B114" s="125" t="s">
        <v>154</v>
      </c>
      <c r="C114" s="126"/>
      <c r="D114" s="127"/>
      <c r="E114" s="10">
        <v>4000</v>
      </c>
      <c r="F114" s="10">
        <v>0</v>
      </c>
      <c r="G114" s="108"/>
      <c r="H114" s="109"/>
    </row>
    <row r="115" spans="1:8" ht="15.75" customHeight="1" thickBot="1">
      <c r="A115" s="29">
        <v>3291</v>
      </c>
      <c r="B115" s="125" t="s">
        <v>156</v>
      </c>
      <c r="C115" s="126"/>
      <c r="D115" s="127"/>
      <c r="E115" s="10">
        <v>950000</v>
      </c>
      <c r="F115" s="10">
        <v>1115836.8</v>
      </c>
      <c r="G115" s="108">
        <v>1115836.8</v>
      </c>
      <c r="H115" s="109"/>
    </row>
    <row r="116" spans="1:8" ht="15.75" customHeight="1" thickBot="1">
      <c r="A116" s="29">
        <v>3341</v>
      </c>
      <c r="B116" s="125" t="s">
        <v>158</v>
      </c>
      <c r="C116" s="126"/>
      <c r="D116" s="127"/>
      <c r="E116" s="10">
        <v>311772</v>
      </c>
      <c r="F116" s="10">
        <v>278200</v>
      </c>
      <c r="G116" s="108">
        <v>278200</v>
      </c>
      <c r="H116" s="109"/>
    </row>
    <row r="117" spans="1:8" ht="15.75" customHeight="1" thickBot="1">
      <c r="A117" s="29">
        <v>3351</v>
      </c>
      <c r="B117" s="125" t="s">
        <v>159</v>
      </c>
      <c r="C117" s="126"/>
      <c r="D117" s="127"/>
      <c r="E117" s="10">
        <v>8455816</v>
      </c>
      <c r="F117" s="10">
        <v>9705999.9999999981</v>
      </c>
      <c r="G117" s="108">
        <v>9705999.9999999981</v>
      </c>
      <c r="H117" s="109"/>
    </row>
    <row r="118" spans="1:8" ht="15.75" customHeight="1" thickBot="1">
      <c r="A118" s="29">
        <v>3361</v>
      </c>
      <c r="B118" s="125" t="s">
        <v>160</v>
      </c>
      <c r="C118" s="126"/>
      <c r="D118" s="127"/>
      <c r="E118" s="10">
        <v>452676</v>
      </c>
      <c r="F118" s="10">
        <v>859513.67</v>
      </c>
      <c r="G118" s="108">
        <v>859513.66999999993</v>
      </c>
      <c r="H118" s="109"/>
    </row>
    <row r="119" spans="1:8" ht="15.75" customHeight="1" thickBot="1">
      <c r="A119" s="29">
        <v>3362</v>
      </c>
      <c r="B119" s="125" t="s">
        <v>161</v>
      </c>
      <c r="C119" s="126"/>
      <c r="D119" s="127"/>
      <c r="E119" s="10">
        <v>100000</v>
      </c>
      <c r="F119" s="10">
        <v>0</v>
      </c>
      <c r="G119" s="108"/>
      <c r="H119" s="109"/>
    </row>
    <row r="120" spans="1:8" ht="15.75" customHeight="1" thickBot="1">
      <c r="A120" s="29">
        <v>3381</v>
      </c>
      <c r="B120" s="125" t="s">
        <v>162</v>
      </c>
      <c r="C120" s="126"/>
      <c r="D120" s="127"/>
      <c r="E120" s="10">
        <v>1136137</v>
      </c>
      <c r="F120" s="10">
        <v>1153134.24</v>
      </c>
      <c r="G120" s="108">
        <v>1153134.2400000002</v>
      </c>
      <c r="H120" s="109"/>
    </row>
    <row r="121" spans="1:8" ht="15.75" customHeight="1" thickBot="1">
      <c r="A121" s="29">
        <v>3411</v>
      </c>
      <c r="B121" s="125" t="s">
        <v>164</v>
      </c>
      <c r="C121" s="126"/>
      <c r="D121" s="127"/>
      <c r="E121" s="10">
        <v>10000</v>
      </c>
      <c r="F121" s="10">
        <v>76377.460000000006</v>
      </c>
      <c r="G121" s="108">
        <v>76377.460000000006</v>
      </c>
      <c r="H121" s="109"/>
    </row>
    <row r="122" spans="1:8" ht="15.75" customHeight="1" thickBot="1">
      <c r="A122" s="29">
        <v>3432</v>
      </c>
      <c r="B122" s="125" t="s">
        <v>165</v>
      </c>
      <c r="C122" s="126"/>
      <c r="D122" s="127"/>
      <c r="E122" s="10">
        <v>450</v>
      </c>
      <c r="F122" s="10">
        <v>373.07</v>
      </c>
      <c r="G122" s="108">
        <v>373.06999999999994</v>
      </c>
      <c r="H122" s="109"/>
    </row>
    <row r="123" spans="1:8" ht="15.75" customHeight="1" thickBot="1">
      <c r="A123" s="29">
        <v>3451</v>
      </c>
      <c r="B123" s="125" t="s">
        <v>166</v>
      </c>
      <c r="C123" s="126"/>
      <c r="D123" s="127"/>
      <c r="E123" s="10">
        <v>851759</v>
      </c>
      <c r="F123" s="10">
        <v>790654.23</v>
      </c>
      <c r="G123" s="108">
        <v>790654.23</v>
      </c>
      <c r="H123" s="109"/>
    </row>
    <row r="124" spans="1:8" ht="15.75" customHeight="1" thickBot="1">
      <c r="A124" s="29">
        <v>3471</v>
      </c>
      <c r="B124" s="125" t="s">
        <v>167</v>
      </c>
      <c r="C124" s="126"/>
      <c r="D124" s="127"/>
      <c r="E124" s="10">
        <v>20000</v>
      </c>
      <c r="F124" s="10">
        <v>0</v>
      </c>
      <c r="G124" s="108"/>
      <c r="H124" s="109"/>
    </row>
    <row r="125" spans="1:8" ht="15.75" customHeight="1" thickBot="1">
      <c r="A125" s="29">
        <v>3511</v>
      </c>
      <c r="B125" s="125" t="s">
        <v>168</v>
      </c>
      <c r="C125" s="126"/>
      <c r="D125" s="127"/>
      <c r="E125" s="10">
        <v>600000</v>
      </c>
      <c r="F125" s="10">
        <v>64239.06</v>
      </c>
      <c r="G125" s="108">
        <v>64239.06</v>
      </c>
      <c r="H125" s="109"/>
    </row>
    <row r="126" spans="1:8" ht="15.75" customHeight="1" thickBot="1">
      <c r="A126" s="29">
        <v>3521</v>
      </c>
      <c r="B126" s="125" t="s">
        <v>169</v>
      </c>
      <c r="C126" s="126"/>
      <c r="D126" s="127"/>
      <c r="E126" s="10">
        <v>10000</v>
      </c>
      <c r="F126" s="10">
        <v>0</v>
      </c>
      <c r="G126" s="108"/>
      <c r="H126" s="109"/>
    </row>
    <row r="127" spans="1:8" ht="15.75" customHeight="1" thickBot="1">
      <c r="A127" s="29">
        <v>3531</v>
      </c>
      <c r="B127" s="125" t="s">
        <v>170</v>
      </c>
      <c r="C127" s="126"/>
      <c r="D127" s="127"/>
      <c r="E127" s="10">
        <v>200000</v>
      </c>
      <c r="F127" s="10">
        <v>192497.78</v>
      </c>
      <c r="G127" s="108">
        <v>192497.78</v>
      </c>
      <c r="H127" s="109"/>
    </row>
    <row r="128" spans="1:8" ht="15.75" customHeight="1" thickBot="1">
      <c r="A128" s="29">
        <v>3551</v>
      </c>
      <c r="B128" s="125" t="s">
        <v>171</v>
      </c>
      <c r="C128" s="126"/>
      <c r="D128" s="127"/>
      <c r="E128" s="10">
        <v>70000</v>
      </c>
      <c r="F128" s="10">
        <v>64991.27</v>
      </c>
      <c r="G128" s="108">
        <v>64991.270000000004</v>
      </c>
      <c r="H128" s="109"/>
    </row>
    <row r="129" spans="1:8" ht="15.75" customHeight="1" thickBot="1">
      <c r="A129" s="29">
        <v>3552</v>
      </c>
      <c r="B129" s="125" t="s">
        <v>172</v>
      </c>
      <c r="C129" s="126"/>
      <c r="D129" s="127"/>
      <c r="E129" s="10">
        <v>400000</v>
      </c>
      <c r="F129" s="10">
        <v>639382.16</v>
      </c>
      <c r="G129" s="108">
        <v>639382.15999999992</v>
      </c>
      <c r="H129" s="109"/>
    </row>
    <row r="130" spans="1:8" ht="15.75" customHeight="1" thickBot="1">
      <c r="A130" s="29">
        <v>3553</v>
      </c>
      <c r="B130" s="125" t="s">
        <v>173</v>
      </c>
      <c r="C130" s="126"/>
      <c r="D130" s="127"/>
      <c r="E130" s="10">
        <v>90000</v>
      </c>
      <c r="F130" s="10">
        <v>0</v>
      </c>
      <c r="G130" s="108"/>
      <c r="H130" s="109"/>
    </row>
    <row r="131" spans="1:8" ht="15.75" customHeight="1" thickBot="1">
      <c r="A131" s="29">
        <v>3571</v>
      </c>
      <c r="B131" s="125" t="s">
        <v>174</v>
      </c>
      <c r="C131" s="126"/>
      <c r="D131" s="127"/>
      <c r="E131" s="10">
        <v>150000</v>
      </c>
      <c r="F131" s="10">
        <v>66929</v>
      </c>
      <c r="G131" s="108">
        <v>66929</v>
      </c>
      <c r="H131" s="109"/>
    </row>
    <row r="132" spans="1:8" ht="15.75" customHeight="1" thickBot="1">
      <c r="A132" s="29">
        <v>3581</v>
      </c>
      <c r="B132" s="125" t="s">
        <v>175</v>
      </c>
      <c r="C132" s="126"/>
      <c r="D132" s="127"/>
      <c r="E132" s="10">
        <v>626789</v>
      </c>
      <c r="F132" s="10">
        <v>563253.41</v>
      </c>
      <c r="G132" s="108">
        <v>563253.40999999992</v>
      </c>
      <c r="H132" s="109"/>
    </row>
    <row r="133" spans="1:8" ht="15.75" customHeight="1" thickBot="1">
      <c r="A133" s="29">
        <v>3591</v>
      </c>
      <c r="B133" s="125" t="s">
        <v>176</v>
      </c>
      <c r="C133" s="126"/>
      <c r="D133" s="127"/>
      <c r="E133" s="10">
        <v>78000</v>
      </c>
      <c r="F133" s="10">
        <v>86508.160000000003</v>
      </c>
      <c r="G133" s="108">
        <v>86508.160000000003</v>
      </c>
      <c r="H133" s="109"/>
    </row>
    <row r="134" spans="1:8" ht="15.75" customHeight="1" thickBot="1">
      <c r="A134" s="29">
        <v>3631</v>
      </c>
      <c r="B134" s="125" t="s">
        <v>177</v>
      </c>
      <c r="C134" s="126"/>
      <c r="D134" s="127"/>
      <c r="E134" s="10">
        <v>300000</v>
      </c>
      <c r="F134" s="10">
        <v>0</v>
      </c>
      <c r="G134" s="108"/>
      <c r="H134" s="109"/>
    </row>
    <row r="135" spans="1:8" ht="15.75" customHeight="1" thickBot="1">
      <c r="A135" s="29">
        <v>3641</v>
      </c>
      <c r="B135" s="125" t="s">
        <v>178</v>
      </c>
      <c r="C135" s="126"/>
      <c r="D135" s="127"/>
      <c r="E135" s="10">
        <v>15000</v>
      </c>
      <c r="F135" s="10">
        <v>18825.62</v>
      </c>
      <c r="G135" s="108">
        <v>18825.620000000003</v>
      </c>
      <c r="H135" s="109"/>
    </row>
    <row r="136" spans="1:8" ht="15.75" customHeight="1" thickBot="1">
      <c r="A136" s="29">
        <v>3711</v>
      </c>
      <c r="B136" s="125" t="s">
        <v>179</v>
      </c>
      <c r="C136" s="126"/>
      <c r="D136" s="127"/>
      <c r="E136" s="10">
        <v>40514</v>
      </c>
      <c r="F136" s="10">
        <v>18914</v>
      </c>
      <c r="G136" s="108">
        <v>18914</v>
      </c>
      <c r="H136" s="109"/>
    </row>
    <row r="137" spans="1:8" ht="15.75" customHeight="1" thickBot="1">
      <c r="A137" s="29">
        <v>3712</v>
      </c>
      <c r="B137" s="125" t="s">
        <v>180</v>
      </c>
      <c r="C137" s="126"/>
      <c r="D137" s="127"/>
      <c r="E137" s="10">
        <v>100000</v>
      </c>
      <c r="F137" s="10">
        <v>75438</v>
      </c>
      <c r="G137" s="108">
        <v>75438</v>
      </c>
      <c r="H137" s="109"/>
    </row>
    <row r="138" spans="1:8" ht="15.75" customHeight="1" thickBot="1">
      <c r="A138" s="29">
        <v>3721</v>
      </c>
      <c r="B138" s="125" t="s">
        <v>181</v>
      </c>
      <c r="C138" s="126"/>
      <c r="D138" s="127"/>
      <c r="E138" s="10">
        <v>25000</v>
      </c>
      <c r="F138" s="10">
        <v>28142.73</v>
      </c>
      <c r="G138" s="108">
        <v>28142.73</v>
      </c>
      <c r="H138" s="109"/>
    </row>
    <row r="139" spans="1:8" ht="15.75" customHeight="1" thickBot="1">
      <c r="A139" s="29">
        <v>3722</v>
      </c>
      <c r="B139" s="125" t="s">
        <v>182</v>
      </c>
      <c r="C139" s="126"/>
      <c r="D139" s="127"/>
      <c r="E139" s="10">
        <v>750000</v>
      </c>
      <c r="F139" s="10">
        <v>744365</v>
      </c>
      <c r="G139" s="108">
        <v>744365</v>
      </c>
      <c r="H139" s="109"/>
    </row>
    <row r="140" spans="1:8" ht="15.75" customHeight="1" thickBot="1">
      <c r="A140" s="29">
        <v>3724</v>
      </c>
      <c r="B140" s="125" t="s">
        <v>183</v>
      </c>
      <c r="C140" s="126"/>
      <c r="D140" s="127"/>
      <c r="E140" s="10">
        <v>10000</v>
      </c>
      <c r="F140" s="10">
        <v>0</v>
      </c>
      <c r="G140" s="108"/>
      <c r="H140" s="109"/>
    </row>
    <row r="141" spans="1:8" ht="15.75" customHeight="1" thickBot="1">
      <c r="A141" s="29">
        <v>3751</v>
      </c>
      <c r="B141" s="125" t="s">
        <v>184</v>
      </c>
      <c r="C141" s="126"/>
      <c r="D141" s="127"/>
      <c r="E141" s="10">
        <v>50000</v>
      </c>
      <c r="F141" s="10">
        <v>56494.8</v>
      </c>
      <c r="G141" s="108">
        <v>56494.8</v>
      </c>
      <c r="H141" s="109"/>
    </row>
    <row r="142" spans="1:8" ht="15.75" customHeight="1" thickBot="1">
      <c r="A142" s="29">
        <v>3761</v>
      </c>
      <c r="B142" s="125" t="s">
        <v>185</v>
      </c>
      <c r="C142" s="126"/>
      <c r="D142" s="127"/>
      <c r="E142" s="10">
        <v>237563</v>
      </c>
      <c r="F142" s="10">
        <v>131057.15</v>
      </c>
      <c r="G142" s="108">
        <v>131057.15</v>
      </c>
      <c r="H142" s="109"/>
    </row>
    <row r="143" spans="1:8" ht="15.75" customHeight="1" thickBot="1">
      <c r="A143" s="29">
        <v>3791</v>
      </c>
      <c r="B143" s="125" t="s">
        <v>187</v>
      </c>
      <c r="C143" s="126"/>
      <c r="D143" s="127"/>
      <c r="E143" s="10">
        <v>25000</v>
      </c>
      <c r="F143" s="10">
        <v>23780</v>
      </c>
      <c r="G143" s="108">
        <v>23780</v>
      </c>
      <c r="H143" s="109"/>
    </row>
    <row r="144" spans="1:8" ht="15.75" customHeight="1" thickBot="1">
      <c r="A144" s="29">
        <v>3811</v>
      </c>
      <c r="B144" s="125" t="s">
        <v>188</v>
      </c>
      <c r="C144" s="126"/>
      <c r="D144" s="127"/>
      <c r="E144" s="10">
        <v>5000</v>
      </c>
      <c r="F144" s="10">
        <v>0</v>
      </c>
      <c r="G144" s="108"/>
      <c r="H144" s="109"/>
    </row>
    <row r="145" spans="1:13" ht="15.75" customHeight="1" thickBot="1">
      <c r="A145" s="29">
        <v>3822</v>
      </c>
      <c r="B145" s="125" t="s">
        <v>189</v>
      </c>
      <c r="C145" s="126"/>
      <c r="D145" s="127"/>
      <c r="E145" s="10">
        <v>20000</v>
      </c>
      <c r="F145" s="10">
        <v>0</v>
      </c>
      <c r="G145" s="108"/>
      <c r="H145" s="109"/>
    </row>
    <row r="146" spans="1:13" ht="15.75" customHeight="1" thickBot="1">
      <c r="A146" s="29">
        <v>3831</v>
      </c>
      <c r="B146" s="125" t="s">
        <v>190</v>
      </c>
      <c r="C146" s="126"/>
      <c r="D146" s="127"/>
      <c r="E146" s="10">
        <v>1350000</v>
      </c>
      <c r="F146" s="10">
        <v>973784.06</v>
      </c>
      <c r="G146" s="108">
        <v>973784.06</v>
      </c>
      <c r="H146" s="109"/>
    </row>
    <row r="147" spans="1:13" ht="15.75" customHeight="1" thickBot="1">
      <c r="A147" s="29">
        <v>3851</v>
      </c>
      <c r="B147" s="125" t="s">
        <v>191</v>
      </c>
      <c r="C147" s="126"/>
      <c r="D147" s="127"/>
      <c r="E147" s="10">
        <v>180000</v>
      </c>
      <c r="F147" s="10">
        <v>0</v>
      </c>
      <c r="G147" s="108">
        <v>0</v>
      </c>
      <c r="H147" s="109"/>
    </row>
    <row r="148" spans="1:13" ht="15.75" customHeight="1" thickBot="1">
      <c r="A148" s="29">
        <v>3921</v>
      </c>
      <c r="B148" s="125" t="s">
        <v>193</v>
      </c>
      <c r="C148" s="126"/>
      <c r="D148" s="127"/>
      <c r="E148" s="10">
        <v>100000</v>
      </c>
      <c r="F148" s="10">
        <v>207481</v>
      </c>
      <c r="G148" s="108">
        <v>207481</v>
      </c>
      <c r="H148" s="109"/>
    </row>
    <row r="149" spans="1:13" ht="15.75" thickBot="1">
      <c r="A149" s="29">
        <v>3969</v>
      </c>
      <c r="B149" s="125" t="s">
        <v>196</v>
      </c>
      <c r="C149" s="126"/>
      <c r="D149" s="127"/>
      <c r="E149" s="10">
        <v>80000</v>
      </c>
      <c r="F149" s="10">
        <v>80000</v>
      </c>
      <c r="G149" s="108">
        <v>80000</v>
      </c>
      <c r="H149" s="109"/>
    </row>
    <row r="150" spans="1:13" ht="15.75" thickBot="1">
      <c r="A150" s="29">
        <v>3981</v>
      </c>
      <c r="B150" s="125" t="s">
        <v>197</v>
      </c>
      <c r="C150" s="126"/>
      <c r="D150" s="127"/>
      <c r="E150" s="10">
        <v>250000</v>
      </c>
      <c r="F150" s="10">
        <v>338196</v>
      </c>
      <c r="G150" s="108">
        <v>338196</v>
      </c>
      <c r="H150" s="109"/>
    </row>
    <row r="151" spans="1:13" ht="15.75" thickBot="1">
      <c r="A151" s="29">
        <v>3982</v>
      </c>
      <c r="B151" s="125" t="s">
        <v>107</v>
      </c>
      <c r="C151" s="126"/>
      <c r="D151" s="127"/>
      <c r="E151" s="10">
        <v>200000</v>
      </c>
      <c r="F151" s="10">
        <v>434472.81</v>
      </c>
      <c r="G151" s="108">
        <v>434472.80999999994</v>
      </c>
      <c r="H151" s="109"/>
    </row>
    <row r="152" spans="1:13" ht="15.75" thickBot="1">
      <c r="A152" s="29">
        <v>4419</v>
      </c>
      <c r="B152" s="125" t="s">
        <v>198</v>
      </c>
      <c r="C152" s="126"/>
      <c r="D152" s="127"/>
      <c r="E152" s="10">
        <v>100000</v>
      </c>
      <c r="F152" s="10">
        <v>0</v>
      </c>
      <c r="G152" s="108"/>
      <c r="H152" s="109"/>
    </row>
    <row r="153" spans="1:13" ht="15.75" thickBot="1">
      <c r="A153" s="29">
        <v>5421</v>
      </c>
      <c r="B153" s="125" t="s">
        <v>207</v>
      </c>
      <c r="C153" s="126"/>
      <c r="D153" s="127"/>
      <c r="E153" s="10">
        <v>0</v>
      </c>
      <c r="F153" s="10">
        <v>565545.84</v>
      </c>
      <c r="G153" s="108">
        <v>565545.84</v>
      </c>
      <c r="H153" s="109"/>
    </row>
    <row r="155" spans="1:13" ht="15.75" thickBot="1"/>
    <row r="156" spans="1:13" ht="15.75" customHeight="1" thickBot="1">
      <c r="A156" s="71" t="s">
        <v>18</v>
      </c>
      <c r="B156" s="71"/>
      <c r="C156" s="71" t="s">
        <v>19</v>
      </c>
      <c r="D156" s="71"/>
      <c r="E156" s="130" t="s">
        <v>21</v>
      </c>
      <c r="F156" s="130" t="s">
        <v>22</v>
      </c>
      <c r="G156" s="73" t="s">
        <v>23</v>
      </c>
      <c r="H156" s="128" t="s">
        <v>24</v>
      </c>
    </row>
    <row r="157" spans="1:13" ht="144.75" customHeight="1" thickBot="1">
      <c r="A157" s="71"/>
      <c r="B157" s="71"/>
      <c r="C157" s="71"/>
      <c r="D157" s="71"/>
      <c r="E157" s="130"/>
      <c r="F157" s="130"/>
      <c r="G157" s="74"/>
      <c r="H157" s="129"/>
    </row>
    <row r="158" spans="1:13" ht="25.5" customHeight="1" thickBot="1">
      <c r="A158" s="147" t="s">
        <v>219</v>
      </c>
      <c r="B158" s="148"/>
      <c r="C158" s="56" t="s">
        <v>370</v>
      </c>
      <c r="D158" s="68"/>
      <c r="E158" s="111" t="s">
        <v>25</v>
      </c>
      <c r="F158" s="62" t="s">
        <v>26</v>
      </c>
      <c r="G158" s="114" t="s">
        <v>371</v>
      </c>
      <c r="H158" s="145" t="s">
        <v>401</v>
      </c>
      <c r="I158" s="21"/>
      <c r="J158" s="21"/>
      <c r="K158" s="21"/>
      <c r="L158" s="21"/>
      <c r="M158" s="21"/>
    </row>
    <row r="159" spans="1:13" ht="25.5" customHeight="1" thickBot="1">
      <c r="A159" s="149"/>
      <c r="B159" s="150"/>
      <c r="C159" s="57"/>
      <c r="D159" s="69"/>
      <c r="E159" s="112"/>
      <c r="F159" s="64"/>
      <c r="G159" s="115"/>
      <c r="H159" s="145"/>
      <c r="I159" s="21"/>
      <c r="J159" s="21"/>
      <c r="K159" s="21"/>
      <c r="L159" s="21"/>
      <c r="M159" s="21"/>
    </row>
    <row r="160" spans="1:13" ht="25.5" customHeight="1" thickBot="1">
      <c r="A160" s="149"/>
      <c r="B160" s="150"/>
      <c r="C160" s="57"/>
      <c r="D160" s="69"/>
      <c r="E160" s="112"/>
      <c r="F160" s="64"/>
      <c r="G160" s="115"/>
      <c r="H160" s="145"/>
      <c r="I160" s="21"/>
      <c r="J160" s="21"/>
      <c r="K160" s="21"/>
      <c r="L160" s="21"/>
      <c r="M160" s="21"/>
    </row>
    <row r="161" spans="1:13" ht="25.5" customHeight="1" thickBot="1">
      <c r="A161" s="149"/>
      <c r="B161" s="150"/>
      <c r="C161" s="57"/>
      <c r="D161" s="69"/>
      <c r="E161" s="112"/>
      <c r="F161" s="64"/>
      <c r="G161" s="115"/>
      <c r="H161" s="145"/>
      <c r="I161" s="21"/>
      <c r="J161" s="21"/>
      <c r="K161" s="21"/>
      <c r="L161" s="21"/>
      <c r="M161" s="21"/>
    </row>
    <row r="162" spans="1:13" ht="25.5" customHeight="1" thickBot="1">
      <c r="A162" s="149"/>
      <c r="B162" s="150"/>
      <c r="C162" s="57"/>
      <c r="D162" s="69"/>
      <c r="E162" s="112"/>
      <c r="F162" s="64"/>
      <c r="G162" s="115"/>
      <c r="H162" s="145"/>
      <c r="I162" s="21"/>
      <c r="J162" s="21"/>
      <c r="K162" s="21"/>
      <c r="L162" s="21"/>
      <c r="M162" s="21"/>
    </row>
    <row r="163" spans="1:13" ht="25.5" customHeight="1" thickBot="1">
      <c r="A163" s="149"/>
      <c r="B163" s="150"/>
      <c r="C163" s="57"/>
      <c r="D163" s="69"/>
      <c r="E163" s="112"/>
      <c r="F163" s="64"/>
      <c r="G163" s="115"/>
      <c r="H163" s="145"/>
      <c r="I163" s="21"/>
      <c r="J163" s="21"/>
      <c r="K163" s="21"/>
      <c r="L163" s="21"/>
      <c r="M163" s="21"/>
    </row>
    <row r="164" spans="1:13" ht="25.5" customHeight="1" thickBot="1">
      <c r="A164" s="149"/>
      <c r="B164" s="150"/>
      <c r="C164" s="57"/>
      <c r="D164" s="69"/>
      <c r="E164" s="112"/>
      <c r="F164" s="64"/>
      <c r="G164" s="115"/>
      <c r="H164" s="145"/>
      <c r="I164" s="21"/>
      <c r="J164" s="21"/>
      <c r="K164" s="21"/>
      <c r="L164" s="21"/>
      <c r="M164" s="21"/>
    </row>
    <row r="165" spans="1:13" ht="25.5" customHeight="1" thickBot="1">
      <c r="A165" s="149"/>
      <c r="B165" s="150"/>
      <c r="C165" s="57"/>
      <c r="D165" s="69"/>
      <c r="E165" s="112"/>
      <c r="F165" s="64"/>
      <c r="G165" s="115"/>
      <c r="H165" s="145"/>
      <c r="I165" s="21"/>
      <c r="J165" s="21"/>
      <c r="K165" s="21"/>
      <c r="L165" s="21"/>
      <c r="M165" s="21"/>
    </row>
    <row r="166" spans="1:13" ht="25.5" customHeight="1" thickBot="1">
      <c r="A166" s="149"/>
      <c r="B166" s="150"/>
      <c r="C166" s="57"/>
      <c r="D166" s="69"/>
      <c r="E166" s="112"/>
      <c r="F166" s="64"/>
      <c r="G166" s="115"/>
      <c r="H166" s="145"/>
      <c r="I166" s="21"/>
      <c r="J166" s="21"/>
      <c r="K166" s="21"/>
      <c r="L166" s="21"/>
      <c r="M166" s="21"/>
    </row>
    <row r="167" spans="1:13" ht="25.5" customHeight="1" thickBot="1">
      <c r="A167" s="149"/>
      <c r="B167" s="150"/>
      <c r="C167" s="57"/>
      <c r="D167" s="69"/>
      <c r="E167" s="112"/>
      <c r="F167" s="64"/>
      <c r="G167" s="115"/>
      <c r="H167" s="145"/>
      <c r="I167" s="21"/>
      <c r="J167" s="21"/>
      <c r="K167" s="21"/>
      <c r="L167" s="21"/>
      <c r="M167" s="21"/>
    </row>
    <row r="168" spans="1:13" ht="25.5" customHeight="1" thickBot="1">
      <c r="A168" s="151"/>
      <c r="B168" s="152"/>
      <c r="C168" s="58"/>
      <c r="D168" s="70"/>
      <c r="E168" s="113"/>
      <c r="F168" s="66"/>
      <c r="G168" s="116"/>
      <c r="H168" s="145"/>
      <c r="I168" s="21"/>
      <c r="J168" s="21"/>
      <c r="K168" s="21"/>
      <c r="L168" s="21"/>
      <c r="M168" s="21"/>
    </row>
    <row r="169" spans="1:13" ht="15.75">
      <c r="A169" s="5"/>
      <c r="B169" s="5"/>
      <c r="C169" s="5"/>
      <c r="D169" s="5"/>
      <c r="E169" s="5"/>
      <c r="F169" s="5"/>
      <c r="G169" s="5"/>
      <c r="H169" s="5"/>
    </row>
    <row r="170" spans="1:13">
      <c r="A170" s="4" t="s">
        <v>27</v>
      </c>
      <c r="B170" s="11"/>
      <c r="C170" s="11"/>
      <c r="D170" s="11"/>
      <c r="E170" s="11"/>
      <c r="F170" s="11"/>
      <c r="G170" s="11"/>
      <c r="H170" s="11"/>
    </row>
    <row r="171" spans="1:13">
      <c r="A171" s="4" t="s">
        <v>28</v>
      </c>
      <c r="B171" s="12"/>
      <c r="C171" s="12"/>
      <c r="D171" s="12"/>
      <c r="E171" s="12"/>
      <c r="F171" s="12"/>
      <c r="G171" s="12"/>
      <c r="H171" s="12"/>
    </row>
    <row r="172" spans="1:13">
      <c r="A172" s="4" t="s">
        <v>29</v>
      </c>
      <c r="B172" s="12"/>
      <c r="C172" s="12"/>
      <c r="D172" s="12"/>
      <c r="E172" s="12"/>
      <c r="F172" s="12"/>
      <c r="G172" s="12"/>
      <c r="H172" s="12"/>
    </row>
    <row r="173" spans="1:13" ht="23.25" customHeight="1">
      <c r="A173" s="4" t="s">
        <v>413</v>
      </c>
      <c r="B173" s="13"/>
      <c r="C173" s="13"/>
      <c r="D173" s="13"/>
      <c r="E173" s="13"/>
      <c r="F173" s="13"/>
      <c r="G173" s="13"/>
      <c r="H173" s="13"/>
    </row>
    <row r="174" spans="1:13">
      <c r="A174" s="4" t="s">
        <v>414</v>
      </c>
    </row>
  </sheetData>
  <mergeCells count="305">
    <mergeCell ref="A158:B168"/>
    <mergeCell ref="B153:D153"/>
    <mergeCell ref="B152:D152"/>
    <mergeCell ref="B149:D149"/>
    <mergeCell ref="B150:D150"/>
    <mergeCell ref="B151:D151"/>
    <mergeCell ref="B147:D147"/>
    <mergeCell ref="B148:D148"/>
    <mergeCell ref="B145:D145"/>
    <mergeCell ref="B146:D146"/>
    <mergeCell ref="C158:D168"/>
    <mergeCell ref="B141:D141"/>
    <mergeCell ref="B142:D142"/>
    <mergeCell ref="B143:D143"/>
    <mergeCell ref="B144:D144"/>
    <mergeCell ref="B139:D139"/>
    <mergeCell ref="B140:D140"/>
    <mergeCell ref="B136:D136"/>
    <mergeCell ref="B137:D137"/>
    <mergeCell ref="B138:D138"/>
    <mergeCell ref="B132:D132"/>
    <mergeCell ref="B133:D133"/>
    <mergeCell ref="B134:D134"/>
    <mergeCell ref="B135:D135"/>
    <mergeCell ref="B128:D128"/>
    <mergeCell ref="B129:D129"/>
    <mergeCell ref="B130:D130"/>
    <mergeCell ref="B131:D131"/>
    <mergeCell ref="B125:D125"/>
    <mergeCell ref="B126:D126"/>
    <mergeCell ref="B127:D127"/>
    <mergeCell ref="B122:D122"/>
    <mergeCell ref="B123:D123"/>
    <mergeCell ref="B124:D124"/>
    <mergeCell ref="B120:D120"/>
    <mergeCell ref="B121:D121"/>
    <mergeCell ref="B116:D116"/>
    <mergeCell ref="B117:D117"/>
    <mergeCell ref="B118:D118"/>
    <mergeCell ref="B119:D119"/>
    <mergeCell ref="B114:D114"/>
    <mergeCell ref="B115:D115"/>
    <mergeCell ref="B113:D113"/>
    <mergeCell ref="B109:D109"/>
    <mergeCell ref="B110:D110"/>
    <mergeCell ref="B111:D111"/>
    <mergeCell ref="B112:D112"/>
    <mergeCell ref="B107:D107"/>
    <mergeCell ref="B108:D108"/>
    <mergeCell ref="B104:D104"/>
    <mergeCell ref="B105:D105"/>
    <mergeCell ref="B106:D106"/>
    <mergeCell ref="B101:D101"/>
    <mergeCell ref="B102:D102"/>
    <mergeCell ref="A42:B42"/>
    <mergeCell ref="A43:B43"/>
    <mergeCell ref="A44:B44"/>
    <mergeCell ref="A45:B45"/>
    <mergeCell ref="A46:B46"/>
    <mergeCell ref="A47:B47"/>
    <mergeCell ref="C42:D42"/>
    <mergeCell ref="C43:D43"/>
    <mergeCell ref="C44:D44"/>
    <mergeCell ref="C45:D45"/>
    <mergeCell ref="C46:D46"/>
    <mergeCell ref="C47:D47"/>
    <mergeCell ref="B91:D91"/>
    <mergeCell ref="B92:D92"/>
    <mergeCell ref="B89:D89"/>
    <mergeCell ref="B84:D84"/>
    <mergeCell ref="B85:D85"/>
    <mergeCell ref="B86:D86"/>
    <mergeCell ref="B74:D74"/>
    <mergeCell ref="A30:B30"/>
    <mergeCell ref="A31:B31"/>
    <mergeCell ref="A32:B32"/>
    <mergeCell ref="A33:B33"/>
    <mergeCell ref="A34:B34"/>
    <mergeCell ref="A35:B35"/>
    <mergeCell ref="B103:D103"/>
    <mergeCell ref="B87:D87"/>
    <mergeCell ref="B88:D88"/>
    <mergeCell ref="B80:D80"/>
    <mergeCell ref="B81:D81"/>
    <mergeCell ref="B82:D82"/>
    <mergeCell ref="B83:D83"/>
    <mergeCell ref="B77:D77"/>
    <mergeCell ref="B78:D78"/>
    <mergeCell ref="B79:D79"/>
    <mergeCell ref="B75:D75"/>
    <mergeCell ref="B76:D76"/>
    <mergeCell ref="B70:D70"/>
    <mergeCell ref="B71:D71"/>
    <mergeCell ref="B72:D72"/>
    <mergeCell ref="B73:D73"/>
    <mergeCell ref="B67:D67"/>
    <mergeCell ref="B68:D68"/>
    <mergeCell ref="A24:B24"/>
    <mergeCell ref="C24:D24"/>
    <mergeCell ref="C26:D26"/>
    <mergeCell ref="C27:D27"/>
    <mergeCell ref="C28:D28"/>
    <mergeCell ref="C29:D29"/>
    <mergeCell ref="A26:B26"/>
    <mergeCell ref="A27:B27"/>
    <mergeCell ref="A28:B28"/>
    <mergeCell ref="A29:B29"/>
    <mergeCell ref="A25:B25"/>
    <mergeCell ref="C25:D25"/>
    <mergeCell ref="H156:H157"/>
    <mergeCell ref="E158:E168"/>
    <mergeCell ref="F158:F168"/>
    <mergeCell ref="C16:D16"/>
    <mergeCell ref="C17:D17"/>
    <mergeCell ref="C18:D18"/>
    <mergeCell ref="C19:D19"/>
    <mergeCell ref="C20:D20"/>
    <mergeCell ref="C30:D30"/>
    <mergeCell ref="C31:D31"/>
    <mergeCell ref="B99:D99"/>
    <mergeCell ref="B100:D100"/>
    <mergeCell ref="A156:B157"/>
    <mergeCell ref="C156:D157"/>
    <mergeCell ref="E156:E157"/>
    <mergeCell ref="F156:F157"/>
    <mergeCell ref="G156:G157"/>
    <mergeCell ref="B97:D97"/>
    <mergeCell ref="B98:D98"/>
    <mergeCell ref="B93:D93"/>
    <mergeCell ref="B94:D94"/>
    <mergeCell ref="B95:D95"/>
    <mergeCell ref="B96:D96"/>
    <mergeCell ref="B90:D90"/>
    <mergeCell ref="C38:D38"/>
    <mergeCell ref="C39:D39"/>
    <mergeCell ref="B69:D69"/>
    <mergeCell ref="B64:D64"/>
    <mergeCell ref="B65:D65"/>
    <mergeCell ref="B66:D66"/>
    <mergeCell ref="B61:D61"/>
    <mergeCell ref="B62:D62"/>
    <mergeCell ref="B63:D63"/>
    <mergeCell ref="C40:D40"/>
    <mergeCell ref="B58:D58"/>
    <mergeCell ref="B59:D59"/>
    <mergeCell ref="B60:D60"/>
    <mergeCell ref="B56:D56"/>
    <mergeCell ref="B57:D57"/>
    <mergeCell ref="B53:D53"/>
    <mergeCell ref="B54:D54"/>
    <mergeCell ref="B55:D55"/>
    <mergeCell ref="A51:H51"/>
    <mergeCell ref="B52:D52"/>
    <mergeCell ref="G52:H52"/>
    <mergeCell ref="A40:B40"/>
    <mergeCell ref="A41:B41"/>
    <mergeCell ref="G42:H42"/>
    <mergeCell ref="G158:G168"/>
    <mergeCell ref="H158:H168"/>
    <mergeCell ref="B16:B20"/>
    <mergeCell ref="A9:N9"/>
    <mergeCell ref="A11:J11"/>
    <mergeCell ref="A14:A15"/>
    <mergeCell ref="B14:B15"/>
    <mergeCell ref="C14:H14"/>
    <mergeCell ref="C15:D15"/>
    <mergeCell ref="C41:D41"/>
    <mergeCell ref="A36:B36"/>
    <mergeCell ref="A37:B37"/>
    <mergeCell ref="A38:B38"/>
    <mergeCell ref="A39:B39"/>
    <mergeCell ref="A22:H22"/>
    <mergeCell ref="A23:B23"/>
    <mergeCell ref="C23:D23"/>
    <mergeCell ref="G23:H23"/>
    <mergeCell ref="C32:D32"/>
    <mergeCell ref="C33:D33"/>
    <mergeCell ref="C34:D34"/>
    <mergeCell ref="C35:D35"/>
    <mergeCell ref="C36:D36"/>
    <mergeCell ref="C37:D37"/>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3:H43"/>
    <mergeCell ref="G44:H44"/>
    <mergeCell ref="G45:H45"/>
    <mergeCell ref="G46:H46"/>
    <mergeCell ref="G47:H47"/>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47:H147"/>
    <mergeCell ref="G148:H148"/>
    <mergeCell ref="G149:H149"/>
    <mergeCell ref="G150:H150"/>
    <mergeCell ref="G151:H151"/>
    <mergeCell ref="G152:H152"/>
    <mergeCell ref="G153:H153"/>
    <mergeCell ref="G138:H138"/>
    <mergeCell ref="G139:H139"/>
    <mergeCell ref="G140:H140"/>
    <mergeCell ref="G141:H141"/>
    <mergeCell ref="G142:H142"/>
    <mergeCell ref="G143:H143"/>
    <mergeCell ref="G144:H144"/>
    <mergeCell ref="G145:H145"/>
    <mergeCell ref="G146:H146"/>
  </mergeCells>
  <hyperlinks>
    <hyperlink ref="C158:D168" r:id="rId1" display="Informe de Avance Trimestral Enero-diciembre 2012"/>
    <hyperlink ref="G158:G168" r:id="rId2" display="http://data.finanzas.cdmx.gob.mx/documentos/IAT_ene_dic_2012.pdf"/>
  </hyperlinks>
  <pageMargins left="0.70866141732283472" right="0.70866141732283472" top="0.74803149606299213" bottom="0.74803149606299213" header="0.31496062992125984" footer="0.31496062992125984"/>
  <pageSetup paperSize="289" scale="97" orientation="landscape" r:id="rId3"/>
  <rowBreaks count="1" manualBreakCount="1">
    <brk id="49" max="16383" man="1"/>
  </rowBreaks>
  <drawing r:id="rId4"/>
</worksheet>
</file>

<file path=xl/worksheets/sheet7.xml><?xml version="1.0" encoding="utf-8"?>
<worksheet xmlns="http://schemas.openxmlformats.org/spreadsheetml/2006/main" xmlns:r="http://schemas.openxmlformats.org/officeDocument/2006/relationships">
  <sheetPr codeName="Hoja2"/>
  <dimension ref="A9:O176"/>
  <sheetViews>
    <sheetView tabSelected="1" topLeftCell="A148" zoomScale="75" zoomScaleNormal="75" workbookViewId="0">
      <selection activeCell="C160" sqref="C160:D170"/>
    </sheetView>
  </sheetViews>
  <sheetFormatPr baseColWidth="10" defaultColWidth="11.375" defaultRowHeight="15"/>
  <cols>
    <col min="1" max="1" width="17.375" style="4" customWidth="1"/>
    <col min="2" max="2" width="20.875" style="4" customWidth="1"/>
    <col min="3" max="3" width="27.125" style="4" customWidth="1"/>
    <col min="4" max="4" width="27.75" style="4" customWidth="1"/>
    <col min="5" max="5" width="28.875" style="4" customWidth="1"/>
    <col min="6" max="6" width="19" style="4" customWidth="1"/>
    <col min="7" max="7" width="27" style="4" customWidth="1"/>
    <col min="8" max="8" width="29.875" style="4" customWidth="1"/>
    <col min="9" max="9" width="18.75" style="4" customWidth="1"/>
    <col min="10" max="10" width="19.375" style="4" customWidth="1"/>
    <col min="11" max="16384" width="11.375" style="4"/>
  </cols>
  <sheetData>
    <row r="9" spans="1:15" ht="15.75" customHeight="1">
      <c r="A9" s="120" t="s">
        <v>20</v>
      </c>
      <c r="B9" s="120"/>
      <c r="C9" s="120"/>
      <c r="D9" s="120"/>
      <c r="E9" s="120"/>
      <c r="F9" s="120"/>
      <c r="G9" s="120"/>
      <c r="H9" s="120"/>
      <c r="I9" s="120"/>
      <c r="J9" s="120"/>
      <c r="K9" s="120"/>
      <c r="L9" s="120"/>
      <c r="M9" s="120"/>
      <c r="N9" s="120"/>
      <c r="O9" s="14"/>
    </row>
    <row r="11" spans="1:15">
      <c r="A11" s="96" t="s">
        <v>403</v>
      </c>
      <c r="B11" s="96"/>
      <c r="C11" s="96"/>
      <c r="D11" s="96"/>
      <c r="E11" s="96"/>
      <c r="F11" s="96"/>
      <c r="G11" s="96"/>
      <c r="H11" s="96"/>
      <c r="I11" s="96"/>
      <c r="J11" s="96"/>
    </row>
    <row r="13" spans="1:15" ht="15.75" thickBot="1"/>
    <row r="14" spans="1:15" ht="29.25" customHeight="1" thickBot="1">
      <c r="A14" s="97" t="s">
        <v>0</v>
      </c>
      <c r="B14" s="97" t="s">
        <v>1</v>
      </c>
      <c r="C14" s="98" t="s">
        <v>2</v>
      </c>
      <c r="D14" s="98"/>
      <c r="E14" s="98"/>
      <c r="F14" s="98"/>
      <c r="G14" s="98"/>
      <c r="H14" s="98"/>
    </row>
    <row r="15" spans="1:15" ht="29.25" thickBot="1">
      <c r="A15" s="97"/>
      <c r="B15" s="97"/>
      <c r="C15" s="97" t="s">
        <v>3</v>
      </c>
      <c r="D15" s="97"/>
      <c r="E15" s="16" t="s">
        <v>4</v>
      </c>
      <c r="F15" s="16" t="s">
        <v>5</v>
      </c>
      <c r="G15" s="16" t="s">
        <v>6</v>
      </c>
      <c r="H15" s="16" t="s">
        <v>7</v>
      </c>
    </row>
    <row r="16" spans="1:15" s="7" customFormat="1" thickBot="1">
      <c r="A16" s="17">
        <v>2011</v>
      </c>
      <c r="B16" s="101" t="s">
        <v>30</v>
      </c>
      <c r="C16" s="93">
        <v>1000</v>
      </c>
      <c r="D16" s="94"/>
      <c r="E16" s="23" t="s">
        <v>42</v>
      </c>
      <c r="F16" s="10">
        <v>93098803</v>
      </c>
      <c r="G16" s="10">
        <v>91781647.060000002</v>
      </c>
      <c r="H16" s="10">
        <v>91781647.060000166</v>
      </c>
      <c r="I16" s="33"/>
    </row>
    <row r="17" spans="1:10" s="7" customFormat="1" ht="15.75" customHeight="1" thickBot="1">
      <c r="A17" s="19">
        <v>2011</v>
      </c>
      <c r="B17" s="102"/>
      <c r="C17" s="93">
        <v>2000</v>
      </c>
      <c r="D17" s="94"/>
      <c r="E17" s="23" t="s">
        <v>43</v>
      </c>
      <c r="F17" s="10">
        <v>4871480</v>
      </c>
      <c r="G17" s="10">
        <v>5027032.87</v>
      </c>
      <c r="H17" s="10">
        <v>5027032.8699999982</v>
      </c>
      <c r="I17" s="33"/>
    </row>
    <row r="18" spans="1:10" s="7" customFormat="1" ht="15.75" customHeight="1" thickBot="1">
      <c r="A18" s="19">
        <v>2011</v>
      </c>
      <c r="B18" s="102"/>
      <c r="C18" s="93">
        <v>3000</v>
      </c>
      <c r="D18" s="94"/>
      <c r="E18" s="23" t="s">
        <v>44</v>
      </c>
      <c r="F18" s="10">
        <v>55097809</v>
      </c>
      <c r="G18" s="10">
        <v>42080672.160000004</v>
      </c>
      <c r="H18" s="10">
        <v>42080672.160000026</v>
      </c>
      <c r="I18" s="33"/>
      <c r="J18" s="33"/>
    </row>
    <row r="19" spans="1:10" s="7" customFormat="1" ht="15.75" customHeight="1" thickBot="1">
      <c r="A19" s="19">
        <v>2011</v>
      </c>
      <c r="B19" s="102"/>
      <c r="C19" s="93">
        <v>4000</v>
      </c>
      <c r="D19" s="94"/>
      <c r="E19" s="23" t="s">
        <v>45</v>
      </c>
      <c r="F19" s="10">
        <v>1000000</v>
      </c>
      <c r="G19" s="10">
        <v>0</v>
      </c>
      <c r="H19" s="10"/>
      <c r="I19" s="33"/>
    </row>
    <row r="20" spans="1:10" s="7" customFormat="1" ht="15.75" customHeight="1" thickBot="1">
      <c r="A20" s="19">
        <v>2011</v>
      </c>
      <c r="B20" s="103"/>
      <c r="C20" s="93">
        <v>5000</v>
      </c>
      <c r="D20" s="94"/>
      <c r="E20" s="23" t="s">
        <v>46</v>
      </c>
      <c r="F20" s="10">
        <v>0</v>
      </c>
      <c r="G20" s="10">
        <v>15652741.300000001</v>
      </c>
      <c r="H20" s="10">
        <v>15652741.300000001</v>
      </c>
      <c r="I20" s="33"/>
    </row>
    <row r="21" spans="1:10" s="2" customFormat="1" ht="21" customHeight="1" thickBot="1">
      <c r="A21" s="18"/>
      <c r="F21" s="35"/>
      <c r="G21" s="35"/>
      <c r="I21" s="35"/>
    </row>
    <row r="22" spans="1:10" ht="27.75" customHeight="1" thickBot="1">
      <c r="A22" s="104" t="s">
        <v>2</v>
      </c>
      <c r="B22" s="105"/>
      <c r="C22" s="105"/>
      <c r="D22" s="105"/>
      <c r="E22" s="105"/>
      <c r="F22" s="105"/>
      <c r="G22" s="105"/>
      <c r="H22" s="106"/>
    </row>
    <row r="23" spans="1:10" ht="53.25" customHeight="1" thickBot="1">
      <c r="A23" s="97" t="s">
        <v>8</v>
      </c>
      <c r="B23" s="97"/>
      <c r="C23" s="97" t="s">
        <v>9</v>
      </c>
      <c r="D23" s="97"/>
      <c r="E23" s="16" t="s">
        <v>10</v>
      </c>
      <c r="F23" s="16" t="s">
        <v>11</v>
      </c>
      <c r="G23" s="97" t="s">
        <v>12</v>
      </c>
      <c r="H23" s="97"/>
    </row>
    <row r="24" spans="1:10" ht="15.75" thickBot="1">
      <c r="A24" s="146">
        <v>1100</v>
      </c>
      <c r="B24" s="122"/>
      <c r="C24" s="123" t="s">
        <v>47</v>
      </c>
      <c r="D24" s="124"/>
      <c r="E24" s="10">
        <v>2269573</v>
      </c>
      <c r="F24" s="10">
        <v>3413834.63</v>
      </c>
      <c r="G24" s="108">
        <v>3413834.6299999994</v>
      </c>
      <c r="H24" s="109"/>
    </row>
    <row r="25" spans="1:10" ht="15.75" thickBot="1">
      <c r="A25" s="146">
        <v>1200</v>
      </c>
      <c r="B25" s="122"/>
      <c r="C25" s="123" t="s">
        <v>48</v>
      </c>
      <c r="D25" s="124"/>
      <c r="E25" s="10">
        <v>76224158</v>
      </c>
      <c r="F25" s="10">
        <v>75982233.900000006</v>
      </c>
      <c r="G25" s="108">
        <v>75982233.899999991</v>
      </c>
      <c r="H25" s="109"/>
    </row>
    <row r="26" spans="1:10" ht="15.75" thickBot="1">
      <c r="A26" s="146">
        <v>1300</v>
      </c>
      <c r="B26" s="122"/>
      <c r="C26" s="123" t="s">
        <v>49</v>
      </c>
      <c r="D26" s="124"/>
      <c r="E26" s="10">
        <v>1480025</v>
      </c>
      <c r="F26" s="10">
        <v>1372854.52</v>
      </c>
      <c r="G26" s="108">
        <v>1372854.52</v>
      </c>
      <c r="H26" s="109"/>
    </row>
    <row r="27" spans="1:10" ht="15.75" thickBot="1">
      <c r="A27" s="146">
        <v>1400</v>
      </c>
      <c r="B27" s="122"/>
      <c r="C27" s="123" t="s">
        <v>50</v>
      </c>
      <c r="D27" s="124"/>
      <c r="E27" s="10">
        <v>1005603</v>
      </c>
      <c r="F27" s="10">
        <v>1535084.19</v>
      </c>
      <c r="G27" s="108">
        <v>1535084.1899999997</v>
      </c>
      <c r="H27" s="109"/>
    </row>
    <row r="28" spans="1:10" ht="15.75" thickBot="1">
      <c r="A28" s="146">
        <v>1500</v>
      </c>
      <c r="B28" s="122"/>
      <c r="C28" s="123" t="s">
        <v>51</v>
      </c>
      <c r="D28" s="124"/>
      <c r="E28" s="10">
        <v>11189155</v>
      </c>
      <c r="F28" s="10">
        <v>8762630.2599999998</v>
      </c>
      <c r="G28" s="108">
        <v>8762630.2599999979</v>
      </c>
      <c r="H28" s="109"/>
    </row>
    <row r="29" spans="1:10" ht="15.75" thickBot="1">
      <c r="A29" s="146">
        <v>1700</v>
      </c>
      <c r="B29" s="122"/>
      <c r="C29" s="123" t="s">
        <v>52</v>
      </c>
      <c r="D29" s="124"/>
      <c r="E29" s="10">
        <v>118762</v>
      </c>
      <c r="F29" s="10">
        <v>76356.239999999991</v>
      </c>
      <c r="G29" s="108">
        <v>76356.240000000005</v>
      </c>
      <c r="H29" s="109"/>
    </row>
    <row r="30" spans="1:10" ht="15.75" thickBot="1">
      <c r="A30" s="146">
        <v>1800</v>
      </c>
      <c r="B30" s="122"/>
      <c r="C30" s="123" t="s">
        <v>77</v>
      </c>
      <c r="D30" s="124"/>
      <c r="E30" s="10">
        <v>811527</v>
      </c>
      <c r="F30" s="10">
        <v>638653.31999999995</v>
      </c>
      <c r="G30" s="108">
        <v>638653.31999999995</v>
      </c>
      <c r="H30" s="109"/>
    </row>
    <row r="31" spans="1:10" ht="15.75" thickBot="1">
      <c r="A31" s="146">
        <v>2100</v>
      </c>
      <c r="B31" s="122"/>
      <c r="C31" s="123" t="s">
        <v>53</v>
      </c>
      <c r="D31" s="124"/>
      <c r="E31" s="10">
        <v>1573056</v>
      </c>
      <c r="F31" s="10">
        <v>1802447.93</v>
      </c>
      <c r="G31" s="108">
        <v>1802447.9300000004</v>
      </c>
      <c r="H31" s="109"/>
    </row>
    <row r="32" spans="1:10" ht="15.75" thickBot="1">
      <c r="A32" s="146">
        <v>2200</v>
      </c>
      <c r="B32" s="122"/>
      <c r="C32" s="123" t="s">
        <v>54</v>
      </c>
      <c r="D32" s="124"/>
      <c r="E32" s="10">
        <v>613635</v>
      </c>
      <c r="F32" s="10">
        <v>549710.17000000004</v>
      </c>
      <c r="G32" s="108">
        <v>549710.17000000004</v>
      </c>
      <c r="H32" s="109"/>
    </row>
    <row r="33" spans="1:8" ht="15.75" thickBot="1">
      <c r="A33" s="146">
        <v>2400</v>
      </c>
      <c r="B33" s="122"/>
      <c r="C33" s="123" t="s">
        <v>56</v>
      </c>
      <c r="D33" s="124"/>
      <c r="E33" s="10">
        <v>257332</v>
      </c>
      <c r="F33" s="10">
        <v>251478.24</v>
      </c>
      <c r="G33" s="108">
        <v>251478.24</v>
      </c>
      <c r="H33" s="109"/>
    </row>
    <row r="34" spans="1:8" ht="15.75" thickBot="1">
      <c r="A34" s="146">
        <v>2500</v>
      </c>
      <c r="B34" s="122"/>
      <c r="C34" s="123" t="s">
        <v>57</v>
      </c>
      <c r="D34" s="124"/>
      <c r="E34" s="10">
        <v>21774</v>
      </c>
      <c r="F34" s="10">
        <v>122917.55</v>
      </c>
      <c r="G34" s="108">
        <v>122917.55</v>
      </c>
      <c r="H34" s="109"/>
    </row>
    <row r="35" spans="1:8" ht="15.75" thickBot="1">
      <c r="A35" s="146">
        <v>2600</v>
      </c>
      <c r="B35" s="122"/>
      <c r="C35" s="123" t="s">
        <v>58</v>
      </c>
      <c r="D35" s="124"/>
      <c r="E35" s="10">
        <v>1732663</v>
      </c>
      <c r="F35" s="10">
        <v>1651100.92</v>
      </c>
      <c r="G35" s="108">
        <v>1651100.92</v>
      </c>
      <c r="H35" s="109"/>
    </row>
    <row r="36" spans="1:8" ht="15.75" thickBot="1">
      <c r="A36" s="146">
        <v>2700</v>
      </c>
      <c r="B36" s="122"/>
      <c r="C36" s="123" t="s">
        <v>59</v>
      </c>
      <c r="D36" s="124"/>
      <c r="E36" s="10">
        <v>346407</v>
      </c>
      <c r="F36" s="10">
        <v>181055.08</v>
      </c>
      <c r="G36" s="108">
        <v>181055.08000000002</v>
      </c>
      <c r="H36" s="109"/>
    </row>
    <row r="37" spans="1:8" ht="15.75" thickBot="1">
      <c r="A37" s="146">
        <v>2900</v>
      </c>
      <c r="B37" s="122"/>
      <c r="C37" s="123" t="s">
        <v>60</v>
      </c>
      <c r="D37" s="124"/>
      <c r="E37" s="10">
        <v>326613</v>
      </c>
      <c r="F37" s="10">
        <v>468322.98</v>
      </c>
      <c r="G37" s="108">
        <v>468322.98</v>
      </c>
      <c r="H37" s="109"/>
    </row>
    <row r="38" spans="1:8" ht="15.75" thickBot="1">
      <c r="A38" s="146">
        <v>3100</v>
      </c>
      <c r="B38" s="122"/>
      <c r="C38" s="123" t="s">
        <v>61</v>
      </c>
      <c r="D38" s="124"/>
      <c r="E38" s="10">
        <v>3743594</v>
      </c>
      <c r="F38" s="10">
        <v>1456578.67</v>
      </c>
      <c r="G38" s="108">
        <v>1456578.6700000004</v>
      </c>
      <c r="H38" s="109"/>
    </row>
    <row r="39" spans="1:8" ht="15.75" thickBot="1">
      <c r="A39" s="146">
        <v>3200</v>
      </c>
      <c r="B39" s="122"/>
      <c r="C39" s="123" t="s">
        <v>62</v>
      </c>
      <c r="D39" s="124"/>
      <c r="E39" s="10">
        <v>13806819</v>
      </c>
      <c r="F39" s="10">
        <v>14538079.76</v>
      </c>
      <c r="G39" s="108">
        <v>14538079.759999998</v>
      </c>
      <c r="H39" s="109"/>
    </row>
    <row r="40" spans="1:8" ht="15.75" thickBot="1">
      <c r="A40" s="146">
        <v>3300</v>
      </c>
      <c r="B40" s="122"/>
      <c r="C40" s="123" t="s">
        <v>63</v>
      </c>
      <c r="D40" s="124"/>
      <c r="E40" s="10">
        <v>31035138</v>
      </c>
      <c r="F40" s="10">
        <v>19496496.59</v>
      </c>
      <c r="G40" s="108">
        <v>19496496.59</v>
      </c>
      <c r="H40" s="109"/>
    </row>
    <row r="41" spans="1:8" ht="15.75" thickBot="1">
      <c r="A41" s="146">
        <v>3400</v>
      </c>
      <c r="B41" s="122"/>
      <c r="C41" s="123" t="s">
        <v>64</v>
      </c>
      <c r="D41" s="124"/>
      <c r="E41" s="10">
        <v>1147111</v>
      </c>
      <c r="F41" s="10">
        <v>714603.49</v>
      </c>
      <c r="G41" s="108">
        <v>714603.49000000022</v>
      </c>
      <c r="H41" s="109"/>
    </row>
    <row r="42" spans="1:8" ht="15.75" thickBot="1">
      <c r="A42" s="146">
        <v>3500</v>
      </c>
      <c r="B42" s="122"/>
      <c r="C42" s="123" t="s">
        <v>65</v>
      </c>
      <c r="D42" s="124"/>
      <c r="E42" s="10">
        <v>2430791</v>
      </c>
      <c r="F42" s="10">
        <v>2662411.27</v>
      </c>
      <c r="G42" s="108">
        <v>2662411.2700000005</v>
      </c>
      <c r="H42" s="109"/>
    </row>
    <row r="43" spans="1:8" ht="15.75" thickBot="1">
      <c r="A43" s="146">
        <v>3600</v>
      </c>
      <c r="B43" s="122"/>
      <c r="C43" s="123" t="s">
        <v>66</v>
      </c>
      <c r="D43" s="124"/>
      <c r="E43" s="10">
        <v>311559</v>
      </c>
      <c r="F43" s="10">
        <v>222837.71</v>
      </c>
      <c r="G43" s="108">
        <v>222837.71</v>
      </c>
      <c r="H43" s="109"/>
    </row>
    <row r="44" spans="1:8" ht="15.75" thickBot="1">
      <c r="A44" s="146">
        <v>3700</v>
      </c>
      <c r="B44" s="122"/>
      <c r="C44" s="123" t="s">
        <v>67</v>
      </c>
      <c r="D44" s="124"/>
      <c r="E44" s="10">
        <v>816528</v>
      </c>
      <c r="F44" s="10">
        <v>1353626.8699999999</v>
      </c>
      <c r="G44" s="108">
        <v>1353626.87</v>
      </c>
      <c r="H44" s="109"/>
    </row>
    <row r="45" spans="1:8" ht="15.75" thickBot="1">
      <c r="A45" s="146">
        <v>3800</v>
      </c>
      <c r="B45" s="122"/>
      <c r="C45" s="123" t="s">
        <v>68</v>
      </c>
      <c r="D45" s="124"/>
      <c r="E45" s="10">
        <v>1608322</v>
      </c>
      <c r="F45" s="10">
        <v>1524315.65</v>
      </c>
      <c r="G45" s="108">
        <v>1524315.65</v>
      </c>
      <c r="H45" s="109"/>
    </row>
    <row r="46" spans="1:8" ht="15.75" thickBot="1">
      <c r="A46" s="146">
        <v>3900</v>
      </c>
      <c r="B46" s="122"/>
      <c r="C46" s="123" t="s">
        <v>69</v>
      </c>
      <c r="D46" s="124"/>
      <c r="E46" s="10">
        <v>197947</v>
      </c>
      <c r="F46" s="10">
        <v>111722.15</v>
      </c>
      <c r="G46" s="108">
        <v>111722.15</v>
      </c>
      <c r="H46" s="109"/>
    </row>
    <row r="47" spans="1:8" ht="15.75" thickBot="1">
      <c r="A47" s="146">
        <v>4400</v>
      </c>
      <c r="B47" s="122"/>
      <c r="C47" s="123" t="s">
        <v>70</v>
      </c>
      <c r="D47" s="124"/>
      <c r="E47" s="10">
        <v>1000000</v>
      </c>
      <c r="F47" s="10">
        <v>0</v>
      </c>
      <c r="G47" s="108"/>
      <c r="H47" s="109"/>
    </row>
    <row r="48" spans="1:8" ht="15.75" thickBot="1">
      <c r="A48" s="146">
        <v>5100</v>
      </c>
      <c r="B48" s="122"/>
      <c r="C48" s="123" t="s">
        <v>71</v>
      </c>
      <c r="D48" s="124"/>
      <c r="E48" s="10">
        <v>0</v>
      </c>
      <c r="F48" s="10">
        <v>1012792.52</v>
      </c>
      <c r="G48" s="108">
        <v>1012792.52</v>
      </c>
      <c r="H48" s="109"/>
    </row>
    <row r="49" spans="1:9" ht="15.75" thickBot="1">
      <c r="A49" s="146">
        <v>5200</v>
      </c>
      <c r="B49" s="122"/>
      <c r="C49" s="123" t="s">
        <v>72</v>
      </c>
      <c r="D49" s="124"/>
      <c r="E49" s="10">
        <v>0</v>
      </c>
      <c r="F49" s="10">
        <v>140026.12</v>
      </c>
      <c r="G49" s="108">
        <v>140026.11999999991</v>
      </c>
      <c r="H49" s="109"/>
    </row>
    <row r="50" spans="1:9" ht="15.75" thickBot="1">
      <c r="A50" s="146">
        <v>5400</v>
      </c>
      <c r="B50" s="122"/>
      <c r="C50" s="123" t="s">
        <v>74</v>
      </c>
      <c r="D50" s="124"/>
      <c r="E50" s="10">
        <v>0</v>
      </c>
      <c r="F50" s="10">
        <v>6137072.5999999996</v>
      </c>
      <c r="G50" s="108">
        <v>6137072.6000000006</v>
      </c>
      <c r="H50" s="109"/>
    </row>
    <row r="51" spans="1:9" ht="15.75" thickBot="1">
      <c r="A51" s="146">
        <v>5600</v>
      </c>
      <c r="B51" s="122"/>
      <c r="C51" s="123" t="s">
        <v>75</v>
      </c>
      <c r="D51" s="124"/>
      <c r="E51" s="10">
        <v>0</v>
      </c>
      <c r="F51" s="10">
        <v>6194111.1600000001</v>
      </c>
      <c r="G51" s="108">
        <v>6194111.1600000001</v>
      </c>
      <c r="H51" s="109"/>
    </row>
    <row r="52" spans="1:9" ht="15.75" thickBot="1">
      <c r="A52" s="146">
        <v>5900</v>
      </c>
      <c r="B52" s="122"/>
      <c r="C52" s="123" t="s">
        <v>76</v>
      </c>
      <c r="D52" s="124"/>
      <c r="E52" s="10">
        <v>0</v>
      </c>
      <c r="F52" s="10">
        <v>2168738.9</v>
      </c>
      <c r="G52" s="108">
        <v>2168738.9</v>
      </c>
      <c r="H52" s="109"/>
    </row>
    <row r="54" spans="1:9" ht="15.75" thickBot="1"/>
    <row r="55" spans="1:9" ht="53.25" customHeight="1" thickBot="1">
      <c r="A55" s="98" t="s">
        <v>2</v>
      </c>
      <c r="B55" s="98"/>
      <c r="C55" s="98"/>
      <c r="D55" s="98"/>
      <c r="E55" s="98"/>
      <c r="F55" s="98"/>
      <c r="G55" s="98"/>
      <c r="H55" s="98"/>
    </row>
    <row r="56" spans="1:9" ht="33.75" customHeight="1" thickBot="1">
      <c r="A56" s="16" t="s">
        <v>13</v>
      </c>
      <c r="B56" s="97" t="s">
        <v>14</v>
      </c>
      <c r="C56" s="97"/>
      <c r="D56" s="97"/>
      <c r="E56" s="16" t="s">
        <v>15</v>
      </c>
      <c r="F56" s="16" t="s">
        <v>16</v>
      </c>
      <c r="G56" s="97" t="s">
        <v>17</v>
      </c>
      <c r="H56" s="97"/>
    </row>
    <row r="57" spans="1:9" ht="15.75" thickBot="1">
      <c r="A57" s="8">
        <v>1131</v>
      </c>
      <c r="B57" s="78" t="s">
        <v>78</v>
      </c>
      <c r="C57" s="79"/>
      <c r="D57" s="80"/>
      <c r="E57" s="10">
        <v>1595610</v>
      </c>
      <c r="F57" s="10">
        <v>2650287.31</v>
      </c>
      <c r="G57" s="108">
        <v>2650287.3099999996</v>
      </c>
      <c r="H57" s="109"/>
      <c r="I57" s="34"/>
    </row>
    <row r="58" spans="1:9" ht="15.75" thickBot="1">
      <c r="A58" s="8">
        <v>1132</v>
      </c>
      <c r="B58" s="78" t="s">
        <v>79</v>
      </c>
      <c r="C58" s="79"/>
      <c r="D58" s="80"/>
      <c r="E58" s="10">
        <v>673963</v>
      </c>
      <c r="F58" s="10">
        <v>763547.32000000007</v>
      </c>
      <c r="G58" s="108">
        <v>763547.32000000007</v>
      </c>
      <c r="H58" s="109"/>
      <c r="I58" s="34"/>
    </row>
    <row r="59" spans="1:9" ht="15.75" thickBot="1">
      <c r="A59" s="8">
        <v>1211</v>
      </c>
      <c r="B59" s="78" t="s">
        <v>80</v>
      </c>
      <c r="C59" s="79"/>
      <c r="D59" s="80"/>
      <c r="E59" s="10">
        <v>76224158</v>
      </c>
      <c r="F59" s="10">
        <v>75982233.900000006</v>
      </c>
      <c r="G59" s="108">
        <v>75982233.899999991</v>
      </c>
      <c r="H59" s="109"/>
      <c r="I59" s="34"/>
    </row>
    <row r="60" spans="1:9" ht="15.75" thickBot="1">
      <c r="A60" s="8">
        <v>1311</v>
      </c>
      <c r="B60" s="78" t="s">
        <v>83</v>
      </c>
      <c r="C60" s="79"/>
      <c r="D60" s="80"/>
      <c r="E60" s="10">
        <v>20266</v>
      </c>
      <c r="F60" s="10">
        <v>20655.5</v>
      </c>
      <c r="G60" s="108">
        <v>20655.5</v>
      </c>
      <c r="H60" s="109"/>
      <c r="I60" s="34"/>
    </row>
    <row r="61" spans="1:9" ht="15.75" thickBot="1">
      <c r="A61" s="8">
        <v>1321</v>
      </c>
      <c r="B61" s="78" t="s">
        <v>84</v>
      </c>
      <c r="C61" s="79"/>
      <c r="D61" s="80"/>
      <c r="E61" s="10">
        <v>98967</v>
      </c>
      <c r="F61" s="10">
        <v>90457.73</v>
      </c>
      <c r="G61" s="108">
        <v>90457.73</v>
      </c>
      <c r="H61" s="109"/>
      <c r="I61" s="34"/>
    </row>
    <row r="62" spans="1:9" ht="15.75" thickBot="1">
      <c r="A62" s="8">
        <v>1323</v>
      </c>
      <c r="B62" s="78" t="s">
        <v>85</v>
      </c>
      <c r="C62" s="79"/>
      <c r="D62" s="80"/>
      <c r="E62" s="10">
        <v>1286567</v>
      </c>
      <c r="F62" s="10">
        <v>1235037.78</v>
      </c>
      <c r="G62" s="108">
        <v>1235037.7799999998</v>
      </c>
      <c r="H62" s="109"/>
      <c r="I62" s="34"/>
    </row>
    <row r="63" spans="1:9" ht="15.75" thickBot="1">
      <c r="A63" s="8">
        <v>1341</v>
      </c>
      <c r="B63" s="78" t="s">
        <v>87</v>
      </c>
      <c r="C63" s="79"/>
      <c r="D63" s="80"/>
      <c r="E63" s="10">
        <v>0</v>
      </c>
      <c r="F63" s="10">
        <v>9406.01</v>
      </c>
      <c r="G63" s="108">
        <v>9406.01</v>
      </c>
      <c r="H63" s="109"/>
      <c r="I63" s="34"/>
    </row>
    <row r="64" spans="1:9" ht="15.75" thickBot="1">
      <c r="A64" s="8">
        <v>1342</v>
      </c>
      <c r="B64" s="78" t="s">
        <v>88</v>
      </c>
      <c r="C64" s="79"/>
      <c r="D64" s="80"/>
      <c r="E64" s="10">
        <v>74225</v>
      </c>
      <c r="F64" s="10">
        <v>0</v>
      </c>
      <c r="G64" s="108"/>
      <c r="H64" s="109"/>
      <c r="I64" s="34"/>
    </row>
    <row r="65" spans="1:9" ht="15.75" thickBot="1">
      <c r="A65" s="8">
        <v>1343</v>
      </c>
      <c r="B65" s="78" t="s">
        <v>89</v>
      </c>
      <c r="C65" s="79"/>
      <c r="D65" s="80"/>
      <c r="E65" s="10">
        <v>0</v>
      </c>
      <c r="F65" s="10">
        <v>17297.5</v>
      </c>
      <c r="G65" s="108">
        <v>17297.5</v>
      </c>
      <c r="H65" s="109"/>
      <c r="I65" s="34"/>
    </row>
    <row r="66" spans="1:9" ht="15.75" thickBot="1">
      <c r="A66" s="8">
        <v>1411</v>
      </c>
      <c r="B66" s="78" t="s">
        <v>90</v>
      </c>
      <c r="C66" s="79"/>
      <c r="D66" s="80"/>
      <c r="E66" s="10">
        <v>392898</v>
      </c>
      <c r="F66" s="10">
        <v>378149.95</v>
      </c>
      <c r="G66" s="108">
        <v>378149.9499999996</v>
      </c>
      <c r="H66" s="109"/>
      <c r="I66" s="34"/>
    </row>
    <row r="67" spans="1:9" ht="15.75" thickBot="1">
      <c r="A67" s="8">
        <v>1421</v>
      </c>
      <c r="B67" s="78" t="s">
        <v>91</v>
      </c>
      <c r="C67" s="79"/>
      <c r="D67" s="80"/>
      <c r="E67" s="10">
        <v>287994</v>
      </c>
      <c r="F67" s="10">
        <v>476685</v>
      </c>
      <c r="G67" s="108">
        <v>476685</v>
      </c>
      <c r="H67" s="109"/>
      <c r="I67" s="34"/>
    </row>
    <row r="68" spans="1:9" ht="15.75" thickBot="1">
      <c r="A68" s="8">
        <v>1431</v>
      </c>
      <c r="B68" s="78" t="s">
        <v>92</v>
      </c>
      <c r="C68" s="79"/>
      <c r="D68" s="80"/>
      <c r="E68" s="10">
        <v>305808</v>
      </c>
      <c r="F68" s="10">
        <v>455808</v>
      </c>
      <c r="G68" s="108">
        <v>455808</v>
      </c>
      <c r="H68" s="109"/>
      <c r="I68" s="34"/>
    </row>
    <row r="69" spans="1:9" ht="15.75" thickBot="1">
      <c r="A69" s="8">
        <v>1441</v>
      </c>
      <c r="B69" s="78" t="s">
        <v>93</v>
      </c>
      <c r="C69" s="79"/>
      <c r="D69" s="80"/>
      <c r="E69" s="10">
        <v>8511</v>
      </c>
      <c r="F69" s="10">
        <v>214049.24</v>
      </c>
      <c r="G69" s="108">
        <v>214049.24</v>
      </c>
      <c r="H69" s="109"/>
      <c r="I69" s="34"/>
    </row>
    <row r="70" spans="1:9" ht="15.75" thickBot="1">
      <c r="A70" s="8">
        <v>1443</v>
      </c>
      <c r="B70" s="78" t="s">
        <v>94</v>
      </c>
      <c r="C70" s="79"/>
      <c r="D70" s="80"/>
      <c r="E70" s="10">
        <v>10392</v>
      </c>
      <c r="F70" s="10">
        <v>10392</v>
      </c>
      <c r="G70" s="108">
        <v>10392</v>
      </c>
      <c r="H70" s="109"/>
      <c r="I70" s="34"/>
    </row>
    <row r="71" spans="1:9" ht="15.75" thickBot="1">
      <c r="A71" s="8">
        <v>1511</v>
      </c>
      <c r="B71" s="78" t="s">
        <v>95</v>
      </c>
      <c r="C71" s="79"/>
      <c r="D71" s="80"/>
      <c r="E71" s="10">
        <v>195459</v>
      </c>
      <c r="F71" s="10">
        <v>295459</v>
      </c>
      <c r="G71" s="108">
        <v>295459</v>
      </c>
      <c r="H71" s="109"/>
      <c r="I71" s="34"/>
    </row>
    <row r="72" spans="1:9" ht="15.75" thickBot="1">
      <c r="A72" s="8">
        <v>1521</v>
      </c>
      <c r="B72" s="78" t="s">
        <v>96</v>
      </c>
      <c r="C72" s="79"/>
      <c r="D72" s="80"/>
      <c r="E72" s="10">
        <v>2969001</v>
      </c>
      <c r="F72" s="10">
        <v>0</v>
      </c>
      <c r="G72" s="108"/>
      <c r="H72" s="109"/>
      <c r="I72" s="34"/>
    </row>
    <row r="73" spans="1:9" ht="15.75" thickBot="1">
      <c r="A73" s="8">
        <v>1541</v>
      </c>
      <c r="B73" s="78" t="s">
        <v>97</v>
      </c>
      <c r="C73" s="79"/>
      <c r="D73" s="80"/>
      <c r="E73" s="10">
        <v>166739</v>
      </c>
      <c r="F73" s="10">
        <v>205008.05</v>
      </c>
      <c r="G73" s="108">
        <v>205008.05</v>
      </c>
      <c r="H73" s="109"/>
      <c r="I73" s="34"/>
    </row>
    <row r="74" spans="1:9" ht="15.75" thickBot="1">
      <c r="A74" s="8">
        <v>1544</v>
      </c>
      <c r="B74" s="78" t="s">
        <v>99</v>
      </c>
      <c r="C74" s="79"/>
      <c r="D74" s="80"/>
      <c r="E74" s="10">
        <v>267209</v>
      </c>
      <c r="F74" s="10">
        <v>136684.86000000002</v>
      </c>
      <c r="G74" s="108">
        <v>136684.86000000002</v>
      </c>
      <c r="H74" s="109"/>
      <c r="I74" s="34"/>
    </row>
    <row r="75" spans="1:9" ht="15.75" thickBot="1">
      <c r="A75" s="8">
        <v>1545</v>
      </c>
      <c r="B75" s="78" t="s">
        <v>100</v>
      </c>
      <c r="C75" s="79"/>
      <c r="D75" s="80"/>
      <c r="E75" s="10">
        <v>267209</v>
      </c>
      <c r="F75" s="10">
        <v>219190.94</v>
      </c>
      <c r="G75" s="108">
        <v>219190.94</v>
      </c>
      <c r="H75" s="109"/>
      <c r="I75" s="34"/>
    </row>
    <row r="76" spans="1:9" ht="15.75" thickBot="1">
      <c r="A76" s="8">
        <v>1547</v>
      </c>
      <c r="B76" s="78" t="s">
        <v>102</v>
      </c>
      <c r="C76" s="79"/>
      <c r="D76" s="80"/>
      <c r="E76" s="10">
        <v>0</v>
      </c>
      <c r="F76" s="10">
        <v>9166.5</v>
      </c>
      <c r="G76" s="108">
        <v>9166.5</v>
      </c>
      <c r="H76" s="109"/>
      <c r="I76" s="34"/>
    </row>
    <row r="77" spans="1:9" ht="15.75" thickBot="1">
      <c r="A77" s="8">
        <v>1548</v>
      </c>
      <c r="B77" s="78" t="s">
        <v>103</v>
      </c>
      <c r="C77" s="79"/>
      <c r="D77" s="80"/>
      <c r="E77" s="10">
        <v>0</v>
      </c>
      <c r="F77" s="10">
        <v>131564.18</v>
      </c>
      <c r="G77" s="108">
        <v>131564.18</v>
      </c>
      <c r="H77" s="109"/>
      <c r="I77" s="34"/>
    </row>
    <row r="78" spans="1:9" ht="15.75" thickBot="1">
      <c r="A78" s="8">
        <v>1591</v>
      </c>
      <c r="B78" s="78" t="s">
        <v>104</v>
      </c>
      <c r="C78" s="79"/>
      <c r="D78" s="80"/>
      <c r="E78" s="10">
        <v>7323538</v>
      </c>
      <c r="F78" s="10">
        <v>7765556.7300000004</v>
      </c>
      <c r="G78" s="108">
        <v>7765556.7300000004</v>
      </c>
      <c r="H78" s="109"/>
      <c r="I78" s="34"/>
    </row>
    <row r="79" spans="1:9" ht="15.75" thickBot="1">
      <c r="A79" s="8">
        <v>1811</v>
      </c>
      <c r="B79" s="78" t="s">
        <v>106</v>
      </c>
      <c r="C79" s="79"/>
      <c r="D79" s="80"/>
      <c r="E79" s="10">
        <v>296900</v>
      </c>
      <c r="F79" s="10">
        <v>323619</v>
      </c>
      <c r="G79" s="108">
        <v>323619</v>
      </c>
      <c r="H79" s="109"/>
      <c r="I79" s="34"/>
    </row>
    <row r="80" spans="1:9" ht="15.75" thickBot="1">
      <c r="A80" s="8">
        <v>1821</v>
      </c>
      <c r="B80" s="78" t="s">
        <v>107</v>
      </c>
      <c r="C80" s="79"/>
      <c r="D80" s="80"/>
      <c r="E80" s="10">
        <v>514627</v>
      </c>
      <c r="F80" s="10">
        <v>315034.32</v>
      </c>
      <c r="G80" s="108">
        <v>315034.31999999995</v>
      </c>
      <c r="H80" s="109"/>
      <c r="I80" s="34"/>
    </row>
    <row r="81" spans="1:9" ht="15.75" thickBot="1">
      <c r="A81" s="8">
        <v>1712</v>
      </c>
      <c r="B81" s="78" t="s">
        <v>109</v>
      </c>
      <c r="C81" s="79"/>
      <c r="D81" s="80"/>
      <c r="E81" s="10">
        <v>59381</v>
      </c>
      <c r="F81" s="10">
        <v>55935.199999999997</v>
      </c>
      <c r="G81" s="108">
        <v>55935.200000000004</v>
      </c>
      <c r="H81" s="109"/>
      <c r="I81" s="34"/>
    </row>
    <row r="82" spans="1:9" ht="15.75" thickBot="1">
      <c r="A82" s="8">
        <v>1713</v>
      </c>
      <c r="B82" s="78" t="s">
        <v>110</v>
      </c>
      <c r="C82" s="79"/>
      <c r="D82" s="80"/>
      <c r="E82" s="10">
        <v>59381</v>
      </c>
      <c r="F82" s="10">
        <v>12380</v>
      </c>
      <c r="G82" s="108">
        <v>12380</v>
      </c>
      <c r="H82" s="109"/>
      <c r="I82" s="34"/>
    </row>
    <row r="83" spans="1:9" ht="15.75" thickBot="1">
      <c r="A83" s="8">
        <v>1714</v>
      </c>
      <c r="B83" s="78" t="s">
        <v>111</v>
      </c>
      <c r="C83" s="79"/>
      <c r="D83" s="80"/>
      <c r="E83" s="10">
        <v>0</v>
      </c>
      <c r="F83" s="10">
        <v>8041.04</v>
      </c>
      <c r="G83" s="108">
        <v>8041.04</v>
      </c>
      <c r="H83" s="109"/>
      <c r="I83" s="34"/>
    </row>
    <row r="84" spans="1:9" s="37" customFormat="1" ht="15.75" thickBot="1">
      <c r="A84" s="8">
        <v>2111</v>
      </c>
      <c r="B84" s="78" t="s">
        <v>112</v>
      </c>
      <c r="C84" s="79"/>
      <c r="D84" s="80"/>
      <c r="E84" s="10">
        <v>692815</v>
      </c>
      <c r="F84" s="10">
        <v>658447.89</v>
      </c>
      <c r="G84" s="108">
        <v>658447.89000000013</v>
      </c>
      <c r="H84" s="109"/>
      <c r="I84" s="36"/>
    </row>
    <row r="85" spans="1:9" s="37" customFormat="1" ht="15.75" thickBot="1">
      <c r="A85" s="8">
        <v>2121</v>
      </c>
      <c r="B85" s="78" t="s">
        <v>113</v>
      </c>
      <c r="C85" s="79"/>
      <c r="D85" s="80"/>
      <c r="E85" s="10">
        <v>98974</v>
      </c>
      <c r="F85" s="10">
        <v>0</v>
      </c>
      <c r="G85" s="108"/>
      <c r="H85" s="109"/>
      <c r="I85" s="36"/>
    </row>
    <row r="86" spans="1:9" s="37" customFormat="1" ht="15.75" thickBot="1">
      <c r="A86" s="8">
        <v>2141</v>
      </c>
      <c r="B86" s="78" t="s">
        <v>114</v>
      </c>
      <c r="C86" s="79"/>
      <c r="D86" s="80"/>
      <c r="E86" s="10">
        <v>563525</v>
      </c>
      <c r="F86" s="10">
        <v>530426.80999999994</v>
      </c>
      <c r="G86" s="108">
        <v>530426.80999999994</v>
      </c>
      <c r="H86" s="109"/>
      <c r="I86" s="36"/>
    </row>
    <row r="87" spans="1:9" s="37" customFormat="1" ht="15.75" thickBot="1">
      <c r="A87" s="8">
        <v>2151</v>
      </c>
      <c r="B87" s="78" t="s">
        <v>115</v>
      </c>
      <c r="C87" s="79"/>
      <c r="D87" s="80"/>
      <c r="E87" s="10">
        <v>59384</v>
      </c>
      <c r="F87" s="10">
        <v>308570.39</v>
      </c>
      <c r="G87" s="108">
        <v>308570.39</v>
      </c>
      <c r="H87" s="109"/>
      <c r="I87" s="36"/>
    </row>
    <row r="88" spans="1:9" s="37" customFormat="1" ht="15.75" thickBot="1">
      <c r="A88" s="8">
        <v>2161</v>
      </c>
      <c r="B88" s="78" t="s">
        <v>116</v>
      </c>
      <c r="C88" s="79"/>
      <c r="D88" s="80"/>
      <c r="E88" s="10">
        <v>158358</v>
      </c>
      <c r="F88" s="10">
        <v>197353.47</v>
      </c>
      <c r="G88" s="108">
        <v>197353.46999999997</v>
      </c>
      <c r="H88" s="109"/>
      <c r="I88" s="36"/>
    </row>
    <row r="89" spans="1:9" s="37" customFormat="1" ht="15.75" thickBot="1">
      <c r="A89" s="8">
        <v>2171</v>
      </c>
      <c r="B89" s="78" t="s">
        <v>117</v>
      </c>
      <c r="C89" s="79"/>
      <c r="D89" s="80"/>
      <c r="E89" s="10">
        <v>0</v>
      </c>
      <c r="F89" s="10">
        <v>107649.37</v>
      </c>
      <c r="G89" s="108">
        <v>107649.37000000001</v>
      </c>
      <c r="H89" s="109"/>
      <c r="I89" s="36"/>
    </row>
    <row r="90" spans="1:9" s="37" customFormat="1" ht="15.75" thickBot="1">
      <c r="A90" s="8">
        <v>2211</v>
      </c>
      <c r="B90" s="78" t="s">
        <v>118</v>
      </c>
      <c r="C90" s="79"/>
      <c r="D90" s="80"/>
      <c r="E90" s="10">
        <v>593841</v>
      </c>
      <c r="F90" s="10">
        <v>549536.21</v>
      </c>
      <c r="G90" s="108">
        <v>549536.21000000008</v>
      </c>
      <c r="H90" s="109"/>
      <c r="I90" s="36"/>
    </row>
    <row r="91" spans="1:9" s="37" customFormat="1" ht="15.75" thickBot="1">
      <c r="A91" s="8">
        <v>2231</v>
      </c>
      <c r="B91" s="78" t="s">
        <v>119</v>
      </c>
      <c r="C91" s="79"/>
      <c r="D91" s="80"/>
      <c r="E91" s="10">
        <v>19794</v>
      </c>
      <c r="F91" s="10">
        <v>173.96</v>
      </c>
      <c r="G91" s="108">
        <v>173.95999999999998</v>
      </c>
      <c r="H91" s="109"/>
      <c r="I91" s="36"/>
    </row>
    <row r="92" spans="1:9" s="37" customFormat="1" ht="15.75" thickBot="1">
      <c r="A92" s="8">
        <v>2421</v>
      </c>
      <c r="B92" s="78" t="s">
        <v>122</v>
      </c>
      <c r="C92" s="79"/>
      <c r="D92" s="80"/>
      <c r="E92" s="10">
        <v>59384</v>
      </c>
      <c r="F92" s="10">
        <v>10346.799999999999</v>
      </c>
      <c r="G92" s="108">
        <v>10346.799999999999</v>
      </c>
      <c r="H92" s="109"/>
      <c r="I92" s="36"/>
    </row>
    <row r="93" spans="1:9" s="37" customFormat="1" ht="15.75" thickBot="1">
      <c r="A93" s="8">
        <v>2451</v>
      </c>
      <c r="B93" s="78" t="s">
        <v>125</v>
      </c>
      <c r="C93" s="79"/>
      <c r="D93" s="80"/>
      <c r="E93" s="10">
        <v>79179</v>
      </c>
      <c r="F93" s="10">
        <v>10169.950000000001</v>
      </c>
      <c r="G93" s="108">
        <v>10169.950000000001</v>
      </c>
      <c r="H93" s="109"/>
      <c r="I93" s="36"/>
    </row>
    <row r="94" spans="1:9" s="37" customFormat="1" ht="15.75" thickBot="1">
      <c r="A94" s="8">
        <v>2461</v>
      </c>
      <c r="B94" s="78" t="s">
        <v>126</v>
      </c>
      <c r="C94" s="79"/>
      <c r="D94" s="80"/>
      <c r="E94" s="10">
        <v>49487</v>
      </c>
      <c r="F94" s="10">
        <v>101051.33</v>
      </c>
      <c r="G94" s="108">
        <v>101051.33000000002</v>
      </c>
      <c r="H94" s="109"/>
      <c r="I94" s="36"/>
    </row>
    <row r="95" spans="1:9" s="37" customFormat="1" ht="15.75" thickBot="1">
      <c r="A95" s="8">
        <v>2471</v>
      </c>
      <c r="B95" s="78" t="s">
        <v>127</v>
      </c>
      <c r="C95" s="79"/>
      <c r="D95" s="80"/>
      <c r="E95" s="10">
        <v>0</v>
      </c>
      <c r="F95" s="10">
        <v>19977.62</v>
      </c>
      <c r="G95" s="108">
        <v>19977.620000000003</v>
      </c>
      <c r="H95" s="109"/>
      <c r="I95" s="36"/>
    </row>
    <row r="96" spans="1:9" s="37" customFormat="1" ht="15.75" thickBot="1">
      <c r="A96" s="8">
        <v>2481</v>
      </c>
      <c r="B96" s="78" t="s">
        <v>128</v>
      </c>
      <c r="C96" s="79"/>
      <c r="D96" s="80"/>
      <c r="E96" s="10">
        <v>69282</v>
      </c>
      <c r="F96" s="10">
        <v>44727.23</v>
      </c>
      <c r="G96" s="108">
        <v>44727.229999999996</v>
      </c>
      <c r="H96" s="109"/>
      <c r="I96" s="36"/>
    </row>
    <row r="97" spans="1:9" s="37" customFormat="1" ht="15.75" thickBot="1">
      <c r="A97" s="8">
        <v>2491</v>
      </c>
      <c r="B97" s="78" t="s">
        <v>129</v>
      </c>
      <c r="C97" s="79"/>
      <c r="D97" s="80"/>
      <c r="E97" s="10">
        <v>0</v>
      </c>
      <c r="F97" s="10">
        <v>65205.31</v>
      </c>
      <c r="G97" s="108">
        <v>65205.31</v>
      </c>
      <c r="H97" s="109"/>
      <c r="I97" s="36"/>
    </row>
    <row r="98" spans="1:9" s="37" customFormat="1" ht="15.75" thickBot="1">
      <c r="A98" s="8">
        <v>2531</v>
      </c>
      <c r="B98" s="78" t="s">
        <v>130</v>
      </c>
      <c r="C98" s="79"/>
      <c r="D98" s="80"/>
      <c r="E98" s="10">
        <v>11877</v>
      </c>
      <c r="F98" s="10">
        <v>122917.55</v>
      </c>
      <c r="G98" s="108">
        <v>122917.55</v>
      </c>
      <c r="H98" s="109"/>
      <c r="I98" s="36"/>
    </row>
    <row r="99" spans="1:9" s="37" customFormat="1" ht="15.75" thickBot="1">
      <c r="A99" s="8">
        <v>2551</v>
      </c>
      <c r="B99" s="78" t="s">
        <v>132</v>
      </c>
      <c r="C99" s="79"/>
      <c r="D99" s="80"/>
      <c r="E99" s="10">
        <v>9897</v>
      </c>
      <c r="F99" s="10">
        <v>0</v>
      </c>
      <c r="G99" s="108"/>
      <c r="H99" s="109"/>
      <c r="I99" s="36"/>
    </row>
    <row r="100" spans="1:9" s="37" customFormat="1" ht="15.75" thickBot="1">
      <c r="A100" s="8">
        <v>2611</v>
      </c>
      <c r="B100" s="78" t="s">
        <v>58</v>
      </c>
      <c r="C100" s="79"/>
      <c r="D100" s="80"/>
      <c r="E100" s="10">
        <v>1732663</v>
      </c>
      <c r="F100" s="10">
        <v>1651100.92</v>
      </c>
      <c r="G100" s="108">
        <v>1651100.92</v>
      </c>
      <c r="H100" s="109"/>
      <c r="I100" s="36"/>
    </row>
    <row r="101" spans="1:9" s="37" customFormat="1" ht="15.75" thickBot="1">
      <c r="A101" s="8">
        <v>2711</v>
      </c>
      <c r="B101" s="78" t="s">
        <v>134</v>
      </c>
      <c r="C101" s="79"/>
      <c r="D101" s="80"/>
      <c r="E101" s="10">
        <v>247434</v>
      </c>
      <c r="F101" s="10">
        <v>0</v>
      </c>
      <c r="G101" s="108"/>
      <c r="H101" s="109"/>
      <c r="I101" s="36"/>
    </row>
    <row r="102" spans="1:9" s="37" customFormat="1" ht="15.75" thickBot="1">
      <c r="A102" s="8">
        <v>2721</v>
      </c>
      <c r="B102" s="78" t="s">
        <v>135</v>
      </c>
      <c r="C102" s="79"/>
      <c r="D102" s="80"/>
      <c r="E102" s="10">
        <v>98973</v>
      </c>
      <c r="F102" s="10">
        <v>181055.08</v>
      </c>
      <c r="G102" s="108">
        <v>181055.08000000002</v>
      </c>
      <c r="H102" s="109"/>
      <c r="I102" s="36"/>
    </row>
    <row r="103" spans="1:9" s="37" customFormat="1" ht="15.75" thickBot="1">
      <c r="A103" s="8">
        <v>2911</v>
      </c>
      <c r="B103" s="78" t="s">
        <v>137</v>
      </c>
      <c r="C103" s="79"/>
      <c r="D103" s="80"/>
      <c r="E103" s="10">
        <v>178152</v>
      </c>
      <c r="F103" s="10">
        <v>123293.12</v>
      </c>
      <c r="G103" s="108">
        <v>123293.12</v>
      </c>
      <c r="H103" s="109"/>
      <c r="I103" s="36"/>
    </row>
    <row r="104" spans="1:9" s="37" customFormat="1" ht="15.75" thickBot="1">
      <c r="A104" s="8">
        <v>2921</v>
      </c>
      <c r="B104" s="78" t="s">
        <v>138</v>
      </c>
      <c r="C104" s="79"/>
      <c r="D104" s="80"/>
      <c r="E104" s="10">
        <v>0</v>
      </c>
      <c r="F104" s="10">
        <v>14977.26</v>
      </c>
      <c r="G104" s="108">
        <v>14977.259999999998</v>
      </c>
      <c r="H104" s="109"/>
      <c r="I104" s="36"/>
    </row>
    <row r="105" spans="1:9" s="37" customFormat="1" ht="15.75" thickBot="1">
      <c r="A105" s="8">
        <v>2941</v>
      </c>
      <c r="B105" s="78" t="s">
        <v>140</v>
      </c>
      <c r="C105" s="79"/>
      <c r="D105" s="80"/>
      <c r="E105" s="10">
        <v>148461</v>
      </c>
      <c r="F105" s="10">
        <v>123454.28</v>
      </c>
      <c r="G105" s="108">
        <v>123454.28</v>
      </c>
      <c r="H105" s="109"/>
      <c r="I105" s="36"/>
    </row>
    <row r="106" spans="1:9" s="37" customFormat="1" ht="15.75" thickBot="1">
      <c r="A106" s="8">
        <v>2961</v>
      </c>
      <c r="B106" s="78" t="s">
        <v>141</v>
      </c>
      <c r="C106" s="79"/>
      <c r="D106" s="80"/>
      <c r="E106" s="10">
        <v>0</v>
      </c>
      <c r="F106" s="10">
        <v>192794.32</v>
      </c>
      <c r="G106" s="108">
        <v>192794.32</v>
      </c>
      <c r="H106" s="109"/>
      <c r="I106" s="36"/>
    </row>
    <row r="107" spans="1:9" s="37" customFormat="1" ht="15.75" thickBot="1">
      <c r="A107" s="8">
        <v>2981</v>
      </c>
      <c r="B107" s="78" t="s">
        <v>142</v>
      </c>
      <c r="C107" s="79"/>
      <c r="D107" s="80"/>
      <c r="E107" s="10">
        <v>0</v>
      </c>
      <c r="F107" s="10">
        <v>13804</v>
      </c>
      <c r="G107" s="108">
        <v>13804</v>
      </c>
      <c r="H107" s="109"/>
      <c r="I107" s="36"/>
    </row>
    <row r="108" spans="1:9" ht="15.75" thickBot="1">
      <c r="A108" s="8">
        <v>3112</v>
      </c>
      <c r="B108" s="78" t="s">
        <v>145</v>
      </c>
      <c r="C108" s="79"/>
      <c r="D108" s="80"/>
      <c r="E108" s="10">
        <v>1492831</v>
      </c>
      <c r="F108" s="10">
        <v>164436</v>
      </c>
      <c r="G108" s="108">
        <v>164436.00000000003</v>
      </c>
      <c r="H108" s="109"/>
      <c r="I108" s="34"/>
    </row>
    <row r="109" spans="1:9" ht="15.75" thickBot="1">
      <c r="A109" s="8">
        <v>3131</v>
      </c>
      <c r="B109" s="78" t="s">
        <v>146</v>
      </c>
      <c r="C109" s="79"/>
      <c r="D109" s="80"/>
      <c r="E109" s="10">
        <v>98974</v>
      </c>
      <c r="F109" s="10">
        <v>21325</v>
      </c>
      <c r="G109" s="108">
        <v>21325</v>
      </c>
      <c r="H109" s="109"/>
      <c r="I109" s="34"/>
    </row>
    <row r="110" spans="1:9" ht="15.75" thickBot="1">
      <c r="A110" s="8">
        <v>3141</v>
      </c>
      <c r="B110" s="78" t="s">
        <v>147</v>
      </c>
      <c r="C110" s="79"/>
      <c r="D110" s="80"/>
      <c r="E110" s="10">
        <v>617085</v>
      </c>
      <c r="F110" s="10">
        <v>376332.25</v>
      </c>
      <c r="G110" s="108">
        <v>376332.25000000017</v>
      </c>
      <c r="H110" s="109"/>
      <c r="I110" s="34"/>
    </row>
    <row r="111" spans="1:9" ht="15.75" thickBot="1">
      <c r="A111" s="8">
        <v>3151</v>
      </c>
      <c r="B111" s="78" t="s">
        <v>148</v>
      </c>
      <c r="C111" s="79"/>
      <c r="D111" s="80"/>
      <c r="E111" s="10">
        <v>712609</v>
      </c>
      <c r="F111" s="10">
        <v>0</v>
      </c>
      <c r="G111" s="108"/>
      <c r="H111" s="109"/>
      <c r="I111" s="34"/>
    </row>
    <row r="112" spans="1:9" ht="15.75" thickBot="1">
      <c r="A112" s="8">
        <v>3171</v>
      </c>
      <c r="B112" s="78" t="s">
        <v>149</v>
      </c>
      <c r="C112" s="79"/>
      <c r="D112" s="80"/>
      <c r="E112" s="10">
        <v>812198</v>
      </c>
      <c r="F112" s="10">
        <v>102542.73</v>
      </c>
      <c r="G112" s="108">
        <v>102542.73</v>
      </c>
      <c r="H112" s="109"/>
      <c r="I112" s="34"/>
    </row>
    <row r="113" spans="1:9" ht="15.75" thickBot="1">
      <c r="A113" s="8">
        <v>3181</v>
      </c>
      <c r="B113" s="78" t="s">
        <v>150</v>
      </c>
      <c r="C113" s="79"/>
      <c r="D113" s="80"/>
      <c r="E113" s="10">
        <v>9897</v>
      </c>
      <c r="F113" s="10">
        <v>149.91</v>
      </c>
      <c r="G113" s="108">
        <v>149.91</v>
      </c>
      <c r="H113" s="109"/>
      <c r="I113" s="34"/>
    </row>
    <row r="114" spans="1:9" ht="15.75" thickBot="1">
      <c r="A114" s="8">
        <v>3191</v>
      </c>
      <c r="B114" s="78" t="s">
        <v>151</v>
      </c>
      <c r="C114" s="79"/>
      <c r="D114" s="80"/>
      <c r="E114" s="10">
        <v>0</v>
      </c>
      <c r="F114" s="10">
        <v>791792.78</v>
      </c>
      <c r="G114" s="108">
        <v>791792.78</v>
      </c>
      <c r="H114" s="109"/>
      <c r="I114" s="34"/>
    </row>
    <row r="115" spans="1:9" ht="15.75" thickBot="1">
      <c r="A115" s="8">
        <v>3221</v>
      </c>
      <c r="B115" s="78" t="s">
        <v>152</v>
      </c>
      <c r="C115" s="79"/>
      <c r="D115" s="80"/>
      <c r="E115" s="10">
        <v>12718109</v>
      </c>
      <c r="F115" s="10">
        <v>13571559.699999999</v>
      </c>
      <c r="G115" s="108">
        <v>13571559.699999997</v>
      </c>
      <c r="H115" s="109"/>
      <c r="I115" s="34"/>
    </row>
    <row r="116" spans="1:9" ht="15.75" thickBot="1">
      <c r="A116" s="8">
        <v>3261</v>
      </c>
      <c r="B116" s="78" t="s">
        <v>154</v>
      </c>
      <c r="C116" s="79"/>
      <c r="D116" s="80"/>
      <c r="E116" s="10">
        <v>0</v>
      </c>
      <c r="F116" s="10">
        <v>1740</v>
      </c>
      <c r="G116" s="108">
        <v>1740</v>
      </c>
      <c r="H116" s="109"/>
      <c r="I116" s="34"/>
    </row>
    <row r="117" spans="1:9" ht="15.75" thickBot="1">
      <c r="A117" s="8">
        <v>3271</v>
      </c>
      <c r="B117" s="78" t="s">
        <v>155</v>
      </c>
      <c r="C117" s="79"/>
      <c r="D117" s="80"/>
      <c r="E117" s="10">
        <v>98974</v>
      </c>
      <c r="F117" s="10">
        <v>0</v>
      </c>
      <c r="G117" s="108"/>
      <c r="H117" s="109"/>
      <c r="I117" s="34"/>
    </row>
    <row r="118" spans="1:9" ht="15.75" thickBot="1">
      <c r="A118" s="8">
        <v>3291</v>
      </c>
      <c r="B118" s="78" t="s">
        <v>156</v>
      </c>
      <c r="C118" s="79"/>
      <c r="D118" s="80"/>
      <c r="E118" s="10">
        <v>989736</v>
      </c>
      <c r="F118" s="10">
        <v>964780.06</v>
      </c>
      <c r="G118" s="108">
        <v>964780.06</v>
      </c>
      <c r="H118" s="109"/>
      <c r="I118" s="34"/>
    </row>
    <row r="119" spans="1:9" ht="15.75" thickBot="1">
      <c r="A119" s="8">
        <v>3341</v>
      </c>
      <c r="B119" s="78" t="s">
        <v>158</v>
      </c>
      <c r="C119" s="79"/>
      <c r="D119" s="80"/>
      <c r="E119" s="10">
        <v>296921</v>
      </c>
      <c r="F119" s="10">
        <v>237500</v>
      </c>
      <c r="G119" s="108">
        <v>237500</v>
      </c>
      <c r="H119" s="109"/>
      <c r="I119" s="34"/>
    </row>
    <row r="120" spans="1:9" ht="15.75" thickBot="1">
      <c r="A120" s="8">
        <v>3351</v>
      </c>
      <c r="B120" s="78" t="s">
        <v>159</v>
      </c>
      <c r="C120" s="79"/>
      <c r="D120" s="80"/>
      <c r="E120" s="10">
        <v>29368608</v>
      </c>
      <c r="F120" s="10">
        <v>17391737.16</v>
      </c>
      <c r="G120" s="108">
        <v>17391737.16</v>
      </c>
      <c r="H120" s="109"/>
      <c r="I120" s="34"/>
    </row>
    <row r="121" spans="1:9" ht="15.75" thickBot="1">
      <c r="A121" s="8">
        <v>3361</v>
      </c>
      <c r="B121" s="78" t="s">
        <v>160</v>
      </c>
      <c r="C121" s="79"/>
      <c r="D121" s="80"/>
      <c r="E121" s="10">
        <v>241315</v>
      </c>
      <c r="F121" s="10">
        <v>782362.63</v>
      </c>
      <c r="G121" s="108">
        <v>782362.63</v>
      </c>
      <c r="H121" s="109"/>
      <c r="I121" s="34"/>
    </row>
    <row r="122" spans="1:9" ht="15.75" thickBot="1">
      <c r="A122" s="8">
        <v>3381</v>
      </c>
      <c r="B122" s="78" t="s">
        <v>162</v>
      </c>
      <c r="C122" s="79"/>
      <c r="D122" s="80"/>
      <c r="E122" s="10">
        <v>1128294</v>
      </c>
      <c r="F122" s="10">
        <v>1084896.8</v>
      </c>
      <c r="G122" s="108">
        <v>1084896.8</v>
      </c>
      <c r="H122" s="109"/>
      <c r="I122" s="34"/>
    </row>
    <row r="123" spans="1:9" ht="15.75" thickBot="1">
      <c r="A123" s="8">
        <v>3411</v>
      </c>
      <c r="B123" s="78" t="s">
        <v>164</v>
      </c>
      <c r="C123" s="79"/>
      <c r="D123" s="80"/>
      <c r="E123" s="10">
        <v>296921</v>
      </c>
      <c r="F123" s="10">
        <v>0</v>
      </c>
      <c r="G123" s="108"/>
      <c r="H123" s="109"/>
      <c r="I123" s="34"/>
    </row>
    <row r="124" spans="1:9" ht="15.75" thickBot="1">
      <c r="A124" s="8">
        <v>3432</v>
      </c>
      <c r="B124" s="78" t="s">
        <v>165</v>
      </c>
      <c r="C124" s="79"/>
      <c r="D124" s="80"/>
      <c r="E124" s="10">
        <v>990</v>
      </c>
      <c r="F124" s="10">
        <v>285.22000000000003</v>
      </c>
      <c r="G124" s="108">
        <v>285.22000000000003</v>
      </c>
      <c r="H124" s="109"/>
      <c r="I124" s="34"/>
    </row>
    <row r="125" spans="1:9" ht="15.75" thickBot="1">
      <c r="A125" s="8">
        <v>3451</v>
      </c>
      <c r="B125" s="78" t="s">
        <v>166</v>
      </c>
      <c r="C125" s="79"/>
      <c r="D125" s="80"/>
      <c r="E125" s="10">
        <v>799713</v>
      </c>
      <c r="F125" s="10">
        <v>714318.27</v>
      </c>
      <c r="G125" s="108">
        <v>714318.27000000025</v>
      </c>
      <c r="H125" s="109"/>
      <c r="I125" s="34"/>
    </row>
    <row r="126" spans="1:9" ht="15.75" thickBot="1">
      <c r="A126" s="8">
        <v>3471</v>
      </c>
      <c r="B126" s="78" t="s">
        <v>167</v>
      </c>
      <c r="C126" s="79"/>
      <c r="D126" s="80"/>
      <c r="E126" s="10">
        <v>49487</v>
      </c>
      <c r="F126" s="10">
        <v>0</v>
      </c>
      <c r="G126" s="108"/>
      <c r="H126" s="109"/>
      <c r="I126" s="34"/>
    </row>
    <row r="127" spans="1:9" ht="15.75" thickBot="1">
      <c r="A127" s="8">
        <v>3511</v>
      </c>
      <c r="B127" s="78" t="s">
        <v>168</v>
      </c>
      <c r="C127" s="79"/>
      <c r="D127" s="80"/>
      <c r="E127" s="10">
        <v>79179</v>
      </c>
      <c r="F127" s="10">
        <v>720872.72</v>
      </c>
      <c r="G127" s="108">
        <v>720872.72</v>
      </c>
      <c r="H127" s="109"/>
      <c r="I127" s="34"/>
    </row>
    <row r="128" spans="1:9" ht="15.75" thickBot="1">
      <c r="A128" s="8">
        <v>3521</v>
      </c>
      <c r="B128" s="78" t="s">
        <v>169</v>
      </c>
      <c r="C128" s="79"/>
      <c r="D128" s="80"/>
      <c r="E128" s="10">
        <v>24743</v>
      </c>
      <c r="F128" s="10">
        <v>24360</v>
      </c>
      <c r="G128" s="108">
        <v>24360</v>
      </c>
      <c r="H128" s="109"/>
      <c r="I128" s="34"/>
    </row>
    <row r="129" spans="1:9" ht="15.75" thickBot="1">
      <c r="A129" s="8">
        <v>3531</v>
      </c>
      <c r="B129" s="78" t="s">
        <v>170</v>
      </c>
      <c r="C129" s="79"/>
      <c r="D129" s="80"/>
      <c r="E129" s="10">
        <v>465176</v>
      </c>
      <c r="F129" s="10">
        <v>254867.46</v>
      </c>
      <c r="G129" s="108">
        <v>254867.46</v>
      </c>
      <c r="H129" s="109"/>
      <c r="I129" s="34"/>
    </row>
    <row r="130" spans="1:9" ht="15.75" thickBot="1">
      <c r="A130" s="8">
        <v>3551</v>
      </c>
      <c r="B130" s="78" t="s">
        <v>171</v>
      </c>
      <c r="C130" s="79"/>
      <c r="D130" s="80"/>
      <c r="E130" s="10">
        <v>29692</v>
      </c>
      <c r="F130" s="10">
        <v>100449.04</v>
      </c>
      <c r="G130" s="108">
        <v>100449.04000000001</v>
      </c>
      <c r="H130" s="109"/>
      <c r="I130" s="34"/>
    </row>
    <row r="131" spans="1:9" ht="15.75" thickBot="1">
      <c r="A131" s="8">
        <v>3552</v>
      </c>
      <c r="B131" s="78" t="s">
        <v>172</v>
      </c>
      <c r="C131" s="79"/>
      <c r="D131" s="80"/>
      <c r="E131" s="10">
        <v>890762</v>
      </c>
      <c r="F131" s="10">
        <v>608880.76</v>
      </c>
      <c r="G131" s="108">
        <v>608880.76</v>
      </c>
      <c r="H131" s="109"/>
      <c r="I131" s="34"/>
    </row>
    <row r="132" spans="1:9" ht="15.75" thickBot="1">
      <c r="A132" s="8">
        <v>3553</v>
      </c>
      <c r="B132" s="78" t="s">
        <v>173</v>
      </c>
      <c r="C132" s="79"/>
      <c r="D132" s="80"/>
      <c r="E132" s="10">
        <v>144501</v>
      </c>
      <c r="F132" s="10">
        <v>62484.13</v>
      </c>
      <c r="G132" s="108">
        <v>62484.130000000005</v>
      </c>
      <c r="H132" s="109"/>
      <c r="I132" s="34"/>
    </row>
    <row r="133" spans="1:9" ht="15.75" thickBot="1">
      <c r="A133" s="8">
        <v>3571</v>
      </c>
      <c r="B133" s="78" t="s">
        <v>174</v>
      </c>
      <c r="C133" s="79"/>
      <c r="D133" s="80"/>
      <c r="E133" s="10">
        <v>4949</v>
      </c>
      <c r="F133" s="10">
        <v>191092.72</v>
      </c>
      <c r="G133" s="108">
        <v>191092.72</v>
      </c>
      <c r="H133" s="109"/>
      <c r="I133" s="34"/>
    </row>
    <row r="134" spans="1:9" ht="15.75" thickBot="1">
      <c r="A134" s="8">
        <v>3581</v>
      </c>
      <c r="B134" s="78" t="s">
        <v>175</v>
      </c>
      <c r="C134" s="79"/>
      <c r="D134" s="80"/>
      <c r="E134" s="10">
        <v>791789</v>
      </c>
      <c r="F134" s="10">
        <v>621417.64</v>
      </c>
      <c r="G134" s="108">
        <v>621417.6399999999</v>
      </c>
      <c r="H134" s="109"/>
      <c r="I134" s="34"/>
    </row>
    <row r="135" spans="1:9" ht="15.75" thickBot="1">
      <c r="A135" s="8">
        <v>3591</v>
      </c>
      <c r="B135" s="78" t="s">
        <v>176</v>
      </c>
      <c r="C135" s="79"/>
      <c r="D135" s="80"/>
      <c r="E135" s="10">
        <v>0</v>
      </c>
      <c r="F135" s="10">
        <v>77986.8</v>
      </c>
      <c r="G135" s="108">
        <v>77986.8</v>
      </c>
      <c r="H135" s="109"/>
      <c r="I135" s="34"/>
    </row>
    <row r="136" spans="1:9" ht="15.75" thickBot="1">
      <c r="A136" s="8">
        <v>3631</v>
      </c>
      <c r="B136" s="78" t="s">
        <v>177</v>
      </c>
      <c r="C136" s="79"/>
      <c r="D136" s="80"/>
      <c r="E136" s="10">
        <v>311559</v>
      </c>
      <c r="F136" s="10">
        <v>216809.5</v>
      </c>
      <c r="G136" s="108">
        <v>216809.5</v>
      </c>
      <c r="H136" s="109"/>
      <c r="I136" s="34"/>
    </row>
    <row r="137" spans="1:9" ht="15.75" thickBot="1">
      <c r="A137" s="8">
        <v>3641</v>
      </c>
      <c r="B137" s="78" t="s">
        <v>178</v>
      </c>
      <c r="C137" s="79"/>
      <c r="D137" s="80"/>
      <c r="E137" s="10">
        <v>0</v>
      </c>
      <c r="F137" s="10">
        <v>6028.21</v>
      </c>
      <c r="G137" s="108">
        <v>6028.2099999999991</v>
      </c>
      <c r="H137" s="109"/>
      <c r="I137" s="34"/>
    </row>
    <row r="138" spans="1:9" ht="15.75" thickBot="1">
      <c r="A138" s="8">
        <v>3711</v>
      </c>
      <c r="B138" s="78" t="s">
        <v>179</v>
      </c>
      <c r="C138" s="79"/>
      <c r="D138" s="80"/>
      <c r="E138" s="10">
        <v>98969</v>
      </c>
      <c r="F138" s="10">
        <v>131683.28999999998</v>
      </c>
      <c r="G138" s="108">
        <v>131683.29</v>
      </c>
      <c r="H138" s="109"/>
      <c r="I138" s="34"/>
    </row>
    <row r="139" spans="1:9" ht="15.75" thickBot="1">
      <c r="A139" s="8">
        <v>3721</v>
      </c>
      <c r="B139" s="78" t="s">
        <v>181</v>
      </c>
      <c r="C139" s="79"/>
      <c r="D139" s="80"/>
      <c r="E139" s="10">
        <v>98974</v>
      </c>
      <c r="F139" s="10">
        <v>4164</v>
      </c>
      <c r="G139" s="108">
        <v>4164</v>
      </c>
      <c r="H139" s="109"/>
      <c r="I139" s="34"/>
    </row>
    <row r="140" spans="1:9" ht="15.75" thickBot="1">
      <c r="A140" s="8">
        <v>3722</v>
      </c>
      <c r="B140" s="78" t="s">
        <v>182</v>
      </c>
      <c r="C140" s="79"/>
      <c r="D140" s="80"/>
      <c r="E140" s="10">
        <v>291972</v>
      </c>
      <c r="F140" s="10">
        <v>969328</v>
      </c>
      <c r="G140" s="108">
        <v>969328</v>
      </c>
      <c r="H140" s="109"/>
      <c r="I140" s="34"/>
    </row>
    <row r="141" spans="1:9" ht="15.75" thickBot="1">
      <c r="A141" s="8">
        <v>3751</v>
      </c>
      <c r="B141" s="78" t="s">
        <v>184</v>
      </c>
      <c r="C141" s="79"/>
      <c r="D141" s="80"/>
      <c r="E141" s="10">
        <v>178152</v>
      </c>
      <c r="F141" s="10">
        <v>12168.63</v>
      </c>
      <c r="G141" s="108">
        <v>12168.630000000001</v>
      </c>
      <c r="H141" s="109"/>
      <c r="I141" s="34"/>
    </row>
    <row r="142" spans="1:9" ht="15.75" thickBot="1">
      <c r="A142" s="8">
        <v>3761</v>
      </c>
      <c r="B142" s="78" t="s">
        <v>185</v>
      </c>
      <c r="C142" s="79"/>
      <c r="D142" s="80"/>
      <c r="E142" s="10">
        <v>148461</v>
      </c>
      <c r="F142" s="10">
        <v>214010.95</v>
      </c>
      <c r="G142" s="108">
        <v>214010.95</v>
      </c>
      <c r="H142" s="109"/>
      <c r="I142" s="34"/>
    </row>
    <row r="143" spans="1:9" ht="15.75" thickBot="1">
      <c r="A143" s="8">
        <v>3791</v>
      </c>
      <c r="B143" s="78" t="s">
        <v>187</v>
      </c>
      <c r="C143" s="79"/>
      <c r="D143" s="80"/>
      <c r="E143" s="10">
        <v>0</v>
      </c>
      <c r="F143" s="10">
        <v>22272</v>
      </c>
      <c r="G143" s="108">
        <v>22272</v>
      </c>
      <c r="H143" s="109"/>
      <c r="I143" s="34"/>
    </row>
    <row r="144" spans="1:9" ht="15.75" thickBot="1">
      <c r="A144" s="8">
        <v>3831</v>
      </c>
      <c r="B144" s="78" t="s">
        <v>190</v>
      </c>
      <c r="C144" s="79"/>
      <c r="D144" s="80"/>
      <c r="E144" s="10">
        <v>1484604</v>
      </c>
      <c r="F144" s="10">
        <v>1253363.68</v>
      </c>
      <c r="G144" s="108">
        <v>1253363.68</v>
      </c>
      <c r="H144" s="109"/>
      <c r="I144" s="34"/>
    </row>
    <row r="145" spans="1:13" ht="15.75" thickBot="1">
      <c r="A145" s="8">
        <v>3851</v>
      </c>
      <c r="B145" s="78" t="s">
        <v>191</v>
      </c>
      <c r="C145" s="79"/>
      <c r="D145" s="80"/>
      <c r="E145" s="10">
        <v>123718</v>
      </c>
      <c r="F145" s="10">
        <v>270951.96999999997</v>
      </c>
      <c r="G145" s="108">
        <v>270951.97000000003</v>
      </c>
      <c r="H145" s="109"/>
      <c r="I145" s="34"/>
    </row>
    <row r="146" spans="1:13" ht="15.75" thickBot="1">
      <c r="A146" s="8">
        <v>3921</v>
      </c>
      <c r="B146" s="78" t="s">
        <v>193</v>
      </c>
      <c r="C146" s="79"/>
      <c r="D146" s="80"/>
      <c r="E146" s="10">
        <v>197947</v>
      </c>
      <c r="F146" s="10">
        <v>111722.15</v>
      </c>
      <c r="G146" s="108">
        <v>111722.15</v>
      </c>
      <c r="H146" s="109"/>
      <c r="I146" s="34"/>
    </row>
    <row r="147" spans="1:13" ht="15.75" thickBot="1">
      <c r="A147" s="8">
        <v>4419</v>
      </c>
      <c r="B147" s="78" t="s">
        <v>198</v>
      </c>
      <c r="C147" s="79"/>
      <c r="D147" s="80"/>
      <c r="E147" s="10">
        <v>1000000</v>
      </c>
      <c r="F147" s="10">
        <v>0</v>
      </c>
      <c r="G147" s="108"/>
      <c r="H147" s="109"/>
      <c r="I147" s="34"/>
    </row>
    <row r="148" spans="1:13" ht="15.75" thickBot="1">
      <c r="A148" s="8">
        <v>5151</v>
      </c>
      <c r="B148" s="78" t="s">
        <v>200</v>
      </c>
      <c r="C148" s="79"/>
      <c r="D148" s="80"/>
      <c r="E148" s="10">
        <v>0</v>
      </c>
      <c r="F148" s="10">
        <v>818646.8</v>
      </c>
      <c r="G148" s="108">
        <v>818646.8</v>
      </c>
      <c r="H148" s="109"/>
      <c r="I148" s="34"/>
    </row>
    <row r="149" spans="1:13" ht="15.75" thickBot="1">
      <c r="A149" s="8">
        <v>5191</v>
      </c>
      <c r="B149" s="78" t="s">
        <v>201</v>
      </c>
      <c r="C149" s="79"/>
      <c r="D149" s="80"/>
      <c r="E149" s="10">
        <v>0</v>
      </c>
      <c r="F149" s="10">
        <v>194145.72</v>
      </c>
      <c r="G149" s="108">
        <v>194145.71999999997</v>
      </c>
      <c r="H149" s="109"/>
      <c r="I149" s="34"/>
    </row>
    <row r="150" spans="1:13" ht="15.75" thickBot="1">
      <c r="A150" s="8">
        <v>5211</v>
      </c>
      <c r="B150" s="78" t="s">
        <v>202</v>
      </c>
      <c r="C150" s="79"/>
      <c r="D150" s="80"/>
      <c r="E150" s="10">
        <v>0</v>
      </c>
      <c r="F150" s="10">
        <v>76212</v>
      </c>
      <c r="G150" s="108">
        <v>76212</v>
      </c>
      <c r="H150" s="109"/>
      <c r="I150" s="34"/>
    </row>
    <row r="151" spans="1:13" ht="15.75" thickBot="1">
      <c r="A151" s="8">
        <v>5231</v>
      </c>
      <c r="B151" s="78" t="s">
        <v>203</v>
      </c>
      <c r="C151" s="79"/>
      <c r="D151" s="80"/>
      <c r="E151" s="10">
        <v>0</v>
      </c>
      <c r="F151" s="10">
        <v>63814.12</v>
      </c>
      <c r="G151" s="108">
        <v>63814.119999999995</v>
      </c>
      <c r="H151" s="109"/>
      <c r="I151" s="34"/>
    </row>
    <row r="152" spans="1:13" ht="15.75" thickBot="1">
      <c r="A152" s="8">
        <v>5412</v>
      </c>
      <c r="B152" s="78" t="s">
        <v>206</v>
      </c>
      <c r="C152" s="79"/>
      <c r="D152" s="80"/>
      <c r="E152" s="10">
        <v>0</v>
      </c>
      <c r="F152" s="10">
        <v>3274076.6</v>
      </c>
      <c r="G152" s="108">
        <v>3274076.6000000006</v>
      </c>
      <c r="H152" s="109"/>
      <c r="I152" s="34"/>
    </row>
    <row r="153" spans="1:13" ht="15.75" thickBot="1">
      <c r="A153" s="8">
        <v>5491</v>
      </c>
      <c r="B153" s="78" t="s">
        <v>208</v>
      </c>
      <c r="C153" s="79"/>
      <c r="D153" s="80"/>
      <c r="E153" s="10">
        <v>0</v>
      </c>
      <c r="F153" s="10">
        <v>2862996</v>
      </c>
      <c r="G153" s="108">
        <v>2862996</v>
      </c>
      <c r="H153" s="109"/>
      <c r="I153" s="34"/>
    </row>
    <row r="154" spans="1:13" ht="15.75" thickBot="1">
      <c r="A154" s="8">
        <v>5651</v>
      </c>
      <c r="B154" s="78" t="s">
        <v>210</v>
      </c>
      <c r="C154" s="79"/>
      <c r="D154" s="80"/>
      <c r="E154" s="10">
        <v>0</v>
      </c>
      <c r="F154" s="10">
        <v>6194111.1600000001</v>
      </c>
      <c r="G154" s="108">
        <v>6194111.1600000001</v>
      </c>
      <c r="H154" s="109"/>
      <c r="I154" s="34"/>
    </row>
    <row r="155" spans="1:13" ht="15.75" thickBot="1">
      <c r="A155" s="8">
        <v>5911</v>
      </c>
      <c r="B155" s="78" t="s">
        <v>214</v>
      </c>
      <c r="C155" s="79"/>
      <c r="D155" s="80"/>
      <c r="E155" s="10">
        <v>0</v>
      </c>
      <c r="F155" s="10">
        <v>2168738.9</v>
      </c>
      <c r="G155" s="108">
        <v>2168738.9</v>
      </c>
      <c r="H155" s="109"/>
      <c r="I155" s="34"/>
    </row>
    <row r="157" spans="1:13" ht="15.75" customHeight="1" thickBot="1"/>
    <row r="158" spans="1:13" ht="105" customHeight="1" thickBot="1">
      <c r="A158" s="71" t="s">
        <v>18</v>
      </c>
      <c r="B158" s="71"/>
      <c r="C158" s="71" t="s">
        <v>19</v>
      </c>
      <c r="D158" s="71"/>
      <c r="E158" s="130" t="s">
        <v>21</v>
      </c>
      <c r="F158" s="130" t="s">
        <v>22</v>
      </c>
      <c r="G158" s="73" t="s">
        <v>23</v>
      </c>
      <c r="H158" s="128" t="s">
        <v>24</v>
      </c>
    </row>
    <row r="159" spans="1:13" ht="15.75" customHeight="1" thickBot="1">
      <c r="A159" s="71"/>
      <c r="B159" s="71"/>
      <c r="C159" s="71"/>
      <c r="D159" s="71"/>
      <c r="E159" s="130"/>
      <c r="F159" s="130"/>
      <c r="G159" s="74"/>
      <c r="H159" s="129"/>
      <c r="I159" s="15"/>
      <c r="J159" s="15"/>
      <c r="K159" s="15"/>
      <c r="L159" s="15"/>
      <c r="M159" s="15"/>
    </row>
    <row r="160" spans="1:13" ht="30" customHeight="1" thickBot="1">
      <c r="A160" s="147" t="s">
        <v>218</v>
      </c>
      <c r="B160" s="148"/>
      <c r="C160" s="56" t="s">
        <v>369</v>
      </c>
      <c r="D160" s="68"/>
      <c r="E160" s="111" t="s">
        <v>25</v>
      </c>
      <c r="F160" s="62" t="s">
        <v>26</v>
      </c>
      <c r="G160" s="114" t="s">
        <v>376</v>
      </c>
      <c r="H160" s="145" t="s">
        <v>401</v>
      </c>
      <c r="I160" s="15"/>
      <c r="J160" s="15"/>
      <c r="K160" s="15"/>
      <c r="L160" s="15"/>
      <c r="M160" s="15"/>
    </row>
    <row r="161" spans="1:13" ht="30" customHeight="1" thickBot="1">
      <c r="A161" s="149"/>
      <c r="B161" s="150"/>
      <c r="C161" s="57"/>
      <c r="D161" s="69"/>
      <c r="E161" s="112"/>
      <c r="F161" s="64"/>
      <c r="G161" s="115"/>
      <c r="H161" s="145"/>
      <c r="I161" s="15"/>
      <c r="J161" s="15"/>
      <c r="K161" s="15"/>
      <c r="L161" s="15"/>
      <c r="M161" s="15"/>
    </row>
    <row r="162" spans="1:13" ht="30" customHeight="1" thickBot="1">
      <c r="A162" s="149"/>
      <c r="B162" s="150"/>
      <c r="C162" s="57"/>
      <c r="D162" s="69"/>
      <c r="E162" s="112"/>
      <c r="F162" s="64"/>
      <c r="G162" s="115"/>
      <c r="H162" s="145"/>
      <c r="I162" s="15"/>
      <c r="J162" s="15"/>
      <c r="K162" s="15"/>
      <c r="L162" s="15"/>
      <c r="M162" s="15"/>
    </row>
    <row r="163" spans="1:13" ht="30" customHeight="1" thickBot="1">
      <c r="A163" s="149"/>
      <c r="B163" s="150"/>
      <c r="C163" s="57"/>
      <c r="D163" s="69"/>
      <c r="E163" s="112"/>
      <c r="F163" s="64"/>
      <c r="G163" s="115"/>
      <c r="H163" s="145"/>
      <c r="I163" s="21"/>
      <c r="J163" s="21"/>
      <c r="K163" s="21"/>
      <c r="L163" s="21"/>
      <c r="M163" s="21"/>
    </row>
    <row r="164" spans="1:13" ht="30" customHeight="1" thickBot="1">
      <c r="A164" s="149"/>
      <c r="B164" s="150"/>
      <c r="C164" s="57"/>
      <c r="D164" s="69"/>
      <c r="E164" s="112"/>
      <c r="F164" s="64"/>
      <c r="G164" s="115"/>
      <c r="H164" s="145"/>
      <c r="I164" s="21"/>
      <c r="J164" s="21"/>
      <c r="K164" s="21"/>
      <c r="L164" s="21"/>
      <c r="M164" s="21"/>
    </row>
    <row r="165" spans="1:13" ht="30" customHeight="1" thickBot="1">
      <c r="A165" s="149"/>
      <c r="B165" s="150"/>
      <c r="C165" s="57"/>
      <c r="D165" s="69"/>
      <c r="E165" s="112"/>
      <c r="F165" s="64"/>
      <c r="G165" s="115"/>
      <c r="H165" s="145"/>
      <c r="I165" s="21"/>
      <c r="J165" s="21"/>
      <c r="K165" s="21"/>
      <c r="L165" s="21"/>
      <c r="M165" s="21"/>
    </row>
    <row r="166" spans="1:13" ht="30" customHeight="1" thickBot="1">
      <c r="A166" s="149"/>
      <c r="B166" s="150"/>
      <c r="C166" s="57"/>
      <c r="D166" s="69"/>
      <c r="E166" s="112"/>
      <c r="F166" s="64"/>
      <c r="G166" s="115"/>
      <c r="H166" s="145"/>
      <c r="I166" s="21"/>
      <c r="J166" s="21"/>
      <c r="K166" s="21"/>
      <c r="L166" s="21"/>
      <c r="M166" s="21"/>
    </row>
    <row r="167" spans="1:13" ht="30" customHeight="1" thickBot="1">
      <c r="A167" s="149"/>
      <c r="B167" s="150"/>
      <c r="C167" s="57"/>
      <c r="D167" s="69"/>
      <c r="E167" s="112"/>
      <c r="F167" s="64"/>
      <c r="G167" s="115"/>
      <c r="H167" s="145"/>
      <c r="I167" s="15"/>
      <c r="J167" s="15"/>
      <c r="K167" s="15"/>
      <c r="L167" s="15"/>
      <c r="M167" s="15"/>
    </row>
    <row r="168" spans="1:13" ht="30" customHeight="1" thickBot="1">
      <c r="A168" s="149"/>
      <c r="B168" s="150"/>
      <c r="C168" s="57"/>
      <c r="D168" s="69"/>
      <c r="E168" s="112"/>
      <c r="F168" s="64"/>
      <c r="G168" s="115"/>
      <c r="H168" s="145"/>
      <c r="I168" s="15"/>
      <c r="J168" s="15"/>
      <c r="K168" s="15"/>
      <c r="L168" s="15"/>
      <c r="M168" s="15"/>
    </row>
    <row r="169" spans="1:13" ht="30" customHeight="1" thickBot="1">
      <c r="A169" s="149"/>
      <c r="B169" s="150"/>
      <c r="C169" s="57"/>
      <c r="D169" s="69"/>
      <c r="E169" s="112"/>
      <c r="F169" s="64"/>
      <c r="G169" s="115"/>
      <c r="H169" s="145"/>
      <c r="I169" s="15"/>
      <c r="J169" s="15"/>
      <c r="K169" s="15"/>
      <c r="L169" s="15"/>
      <c r="M169" s="15"/>
    </row>
    <row r="170" spans="1:13" ht="30" customHeight="1" thickBot="1">
      <c r="A170" s="151"/>
      <c r="B170" s="152"/>
      <c r="C170" s="58"/>
      <c r="D170" s="70"/>
      <c r="E170" s="113"/>
      <c r="F170" s="66"/>
      <c r="G170" s="116"/>
      <c r="H170" s="145"/>
    </row>
    <row r="171" spans="1:13" ht="15.75">
      <c r="A171" s="5"/>
      <c r="B171" s="5"/>
      <c r="C171" s="5"/>
      <c r="D171" s="5"/>
      <c r="E171" s="5"/>
      <c r="F171" s="5"/>
      <c r="G171" s="5"/>
      <c r="H171" s="5"/>
    </row>
    <row r="172" spans="1:13">
      <c r="A172" s="4" t="s">
        <v>27</v>
      </c>
      <c r="B172" s="11"/>
      <c r="C172" s="11"/>
      <c r="D172" s="11"/>
      <c r="E172" s="11"/>
      <c r="F172" s="11"/>
      <c r="G172" s="11"/>
      <c r="H172" s="11"/>
    </row>
    <row r="173" spans="1:13">
      <c r="A173" s="4" t="s">
        <v>28</v>
      </c>
      <c r="B173" s="12"/>
      <c r="C173" s="12"/>
      <c r="D173" s="12"/>
      <c r="E173" s="12"/>
      <c r="F173" s="12"/>
      <c r="G173" s="12"/>
      <c r="H173" s="12"/>
    </row>
    <row r="174" spans="1:13" ht="23.25" customHeight="1">
      <c r="A174" s="4" t="s">
        <v>29</v>
      </c>
      <c r="B174" s="12"/>
      <c r="C174" s="12"/>
      <c r="D174" s="12"/>
      <c r="E174" s="12"/>
      <c r="F174" s="12"/>
      <c r="G174" s="12"/>
      <c r="H174" s="12"/>
    </row>
    <row r="175" spans="1:13">
      <c r="A175" s="4" t="s">
        <v>411</v>
      </c>
      <c r="B175" s="13"/>
      <c r="C175" s="13"/>
      <c r="D175" s="13"/>
      <c r="E175" s="13"/>
      <c r="F175" s="13"/>
      <c r="G175" s="13"/>
      <c r="H175" s="13"/>
    </row>
    <row r="176" spans="1:13">
      <c r="A176" s="4" t="s">
        <v>412</v>
      </c>
    </row>
  </sheetData>
  <autoFilter ref="A56:O56">
    <filterColumn colId="1" showButton="0"/>
    <filterColumn colId="2" showButton="0"/>
    <filterColumn colId="6" showButton="0"/>
  </autoFilter>
  <mergeCells count="316">
    <mergeCell ref="C160:D170"/>
    <mergeCell ref="G160:G170"/>
    <mergeCell ref="H160:H170"/>
    <mergeCell ref="B149:D149"/>
    <mergeCell ref="B150:D150"/>
    <mergeCell ref="B151:D151"/>
    <mergeCell ref="B152:D152"/>
    <mergeCell ref="B153:D153"/>
    <mergeCell ref="B154:D154"/>
    <mergeCell ref="B155:D155"/>
    <mergeCell ref="H158:H159"/>
    <mergeCell ref="E160:E170"/>
    <mergeCell ref="F160:F170"/>
    <mergeCell ref="A158:B159"/>
    <mergeCell ref="C158:D159"/>
    <mergeCell ref="E158:E159"/>
    <mergeCell ref="F158:F159"/>
    <mergeCell ref="G158:G159"/>
    <mergeCell ref="A160:B170"/>
    <mergeCell ref="G150:H150"/>
    <mergeCell ref="G151:H151"/>
    <mergeCell ref="G152:H152"/>
    <mergeCell ref="G153:H153"/>
    <mergeCell ref="G154:H154"/>
    <mergeCell ref="A9:N9"/>
    <mergeCell ref="A11:J11"/>
    <mergeCell ref="A14:A15"/>
    <mergeCell ref="B14:B15"/>
    <mergeCell ref="C14:H14"/>
    <mergeCell ref="C15:D15"/>
    <mergeCell ref="A24:B24"/>
    <mergeCell ref="C24:D24"/>
    <mergeCell ref="A25:B25"/>
    <mergeCell ref="C25:D25"/>
    <mergeCell ref="A22:H22"/>
    <mergeCell ref="A23:B23"/>
    <mergeCell ref="C23:D23"/>
    <mergeCell ref="G23:H23"/>
    <mergeCell ref="B16:B20"/>
    <mergeCell ref="C16:D16"/>
    <mergeCell ref="C17:D17"/>
    <mergeCell ref="C18:D18"/>
    <mergeCell ref="C19:D19"/>
    <mergeCell ref="C20:D20"/>
    <mergeCell ref="G24:H24"/>
    <mergeCell ref="G25:H25"/>
    <mergeCell ref="A29:B29"/>
    <mergeCell ref="C29:D29"/>
    <mergeCell ref="A30:B30"/>
    <mergeCell ref="C30:D30"/>
    <mergeCell ref="A31:B31"/>
    <mergeCell ref="C31:D31"/>
    <mergeCell ref="A26:B26"/>
    <mergeCell ref="C26:D26"/>
    <mergeCell ref="A27:B27"/>
    <mergeCell ref="C27:D27"/>
    <mergeCell ref="A28:B28"/>
    <mergeCell ref="C28:D28"/>
    <mergeCell ref="A35:B35"/>
    <mergeCell ref="C35:D35"/>
    <mergeCell ref="A36:B36"/>
    <mergeCell ref="C36:D36"/>
    <mergeCell ref="A37:B37"/>
    <mergeCell ref="C37:D37"/>
    <mergeCell ref="A32:B32"/>
    <mergeCell ref="C32:D32"/>
    <mergeCell ref="A33:B33"/>
    <mergeCell ref="C33:D33"/>
    <mergeCell ref="A34:B34"/>
    <mergeCell ref="C34:D34"/>
    <mergeCell ref="A41:B41"/>
    <mergeCell ref="C41:D41"/>
    <mergeCell ref="A42:B42"/>
    <mergeCell ref="C42:D42"/>
    <mergeCell ref="A43:B43"/>
    <mergeCell ref="C43:D43"/>
    <mergeCell ref="A38:B38"/>
    <mergeCell ref="C38:D38"/>
    <mergeCell ref="A39:B39"/>
    <mergeCell ref="C39:D39"/>
    <mergeCell ref="A40:B40"/>
    <mergeCell ref="C40:D40"/>
    <mergeCell ref="A47:B47"/>
    <mergeCell ref="C47:D47"/>
    <mergeCell ref="A55:H55"/>
    <mergeCell ref="B56:D56"/>
    <mergeCell ref="G56:H56"/>
    <mergeCell ref="A44:B44"/>
    <mergeCell ref="C44:D44"/>
    <mergeCell ref="A45:B45"/>
    <mergeCell ref="C45:D45"/>
    <mergeCell ref="A46:B46"/>
    <mergeCell ref="C46:D46"/>
    <mergeCell ref="A48:B48"/>
    <mergeCell ref="C48:D48"/>
    <mergeCell ref="A49:B49"/>
    <mergeCell ref="C49:D49"/>
    <mergeCell ref="A50:B50"/>
    <mergeCell ref="C50:D50"/>
    <mergeCell ref="A51:B51"/>
    <mergeCell ref="C51:D51"/>
    <mergeCell ref="A52:B52"/>
    <mergeCell ref="C52:D52"/>
    <mergeCell ref="G44:H44"/>
    <mergeCell ref="G45:H45"/>
    <mergeCell ref="G46:H46"/>
    <mergeCell ref="B59:D59"/>
    <mergeCell ref="B60:D60"/>
    <mergeCell ref="B61:D61"/>
    <mergeCell ref="B62:D62"/>
    <mergeCell ref="B63:D63"/>
    <mergeCell ref="B64:D64"/>
    <mergeCell ref="B57:D57"/>
    <mergeCell ref="B58:D58"/>
    <mergeCell ref="B71:D71"/>
    <mergeCell ref="B72:D72"/>
    <mergeCell ref="B73:D73"/>
    <mergeCell ref="B74:D74"/>
    <mergeCell ref="B75:D75"/>
    <mergeCell ref="B76:D76"/>
    <mergeCell ref="B65:D65"/>
    <mergeCell ref="B66:D66"/>
    <mergeCell ref="B67:D67"/>
    <mergeCell ref="B68:D68"/>
    <mergeCell ref="B69:D69"/>
    <mergeCell ref="B70:D70"/>
    <mergeCell ref="B83:D83"/>
    <mergeCell ref="B84:D84"/>
    <mergeCell ref="B85:D85"/>
    <mergeCell ref="B86:D86"/>
    <mergeCell ref="B87:D87"/>
    <mergeCell ref="B88:D88"/>
    <mergeCell ref="B77:D77"/>
    <mergeCell ref="B78:D78"/>
    <mergeCell ref="B79:D79"/>
    <mergeCell ref="B80:D80"/>
    <mergeCell ref="B81:D81"/>
    <mergeCell ref="B82:D82"/>
    <mergeCell ref="B95:D95"/>
    <mergeCell ref="B96:D96"/>
    <mergeCell ref="B97:D97"/>
    <mergeCell ref="B98:D98"/>
    <mergeCell ref="B99:D99"/>
    <mergeCell ref="B100:D100"/>
    <mergeCell ref="B89:D89"/>
    <mergeCell ref="B90:D90"/>
    <mergeCell ref="B91:D91"/>
    <mergeCell ref="B92:D92"/>
    <mergeCell ref="B93:D93"/>
    <mergeCell ref="B94:D94"/>
    <mergeCell ref="B107:D107"/>
    <mergeCell ref="B108:D108"/>
    <mergeCell ref="B109:D109"/>
    <mergeCell ref="B110:D110"/>
    <mergeCell ref="B111:D111"/>
    <mergeCell ref="B112:D112"/>
    <mergeCell ref="B101:D101"/>
    <mergeCell ref="B102:D102"/>
    <mergeCell ref="B103:D103"/>
    <mergeCell ref="B104:D104"/>
    <mergeCell ref="B105:D105"/>
    <mergeCell ref="B106:D106"/>
    <mergeCell ref="B119:D119"/>
    <mergeCell ref="B120:D120"/>
    <mergeCell ref="B121:D121"/>
    <mergeCell ref="B122:D122"/>
    <mergeCell ref="B123:D123"/>
    <mergeCell ref="B124:D124"/>
    <mergeCell ref="B113:D113"/>
    <mergeCell ref="B114:D114"/>
    <mergeCell ref="B115:D115"/>
    <mergeCell ref="B116:D116"/>
    <mergeCell ref="B117:D117"/>
    <mergeCell ref="B118:D118"/>
    <mergeCell ref="B131:D131"/>
    <mergeCell ref="B132:D132"/>
    <mergeCell ref="B133:D133"/>
    <mergeCell ref="B134:D134"/>
    <mergeCell ref="B135:D135"/>
    <mergeCell ref="B136:D136"/>
    <mergeCell ref="B125:D125"/>
    <mergeCell ref="B126:D126"/>
    <mergeCell ref="B127:D127"/>
    <mergeCell ref="B128:D128"/>
    <mergeCell ref="B129:D129"/>
    <mergeCell ref="B130:D130"/>
    <mergeCell ref="B143:D143"/>
    <mergeCell ref="B144:D144"/>
    <mergeCell ref="B145:D145"/>
    <mergeCell ref="B146:D146"/>
    <mergeCell ref="B147:D147"/>
    <mergeCell ref="B148:D148"/>
    <mergeCell ref="B137:D137"/>
    <mergeCell ref="B138:D138"/>
    <mergeCell ref="B139:D139"/>
    <mergeCell ref="B140:D140"/>
    <mergeCell ref="B141:D141"/>
    <mergeCell ref="B142:D142"/>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7:H47"/>
    <mergeCell ref="G48:H48"/>
    <mergeCell ref="G49:H49"/>
    <mergeCell ref="G50:H50"/>
    <mergeCell ref="G51:H51"/>
    <mergeCell ref="G52:H52"/>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55:H155"/>
    <mergeCell ref="G141:H141"/>
    <mergeCell ref="G142:H142"/>
    <mergeCell ref="G143:H143"/>
    <mergeCell ref="G144:H144"/>
    <mergeCell ref="G145:H145"/>
    <mergeCell ref="G146:H146"/>
    <mergeCell ref="G147:H147"/>
    <mergeCell ref="G148:H148"/>
    <mergeCell ref="G149:H149"/>
  </mergeCells>
  <hyperlinks>
    <hyperlink ref="C160:D170" r:id="rId1" display="Informe de Avance de Trimestral Enero-diciembre 2011"/>
    <hyperlink ref="G160:G170" r:id="rId2" display="https://data.finanzas.cdmx.gob.mx/documentos/IAT_ene_dic_2011_bco_inf.pdf"/>
  </hyperlinks>
  <pageMargins left="0.70866141732283472" right="0.70866141732283472" top="0.74803149606299213" bottom="0.74803149606299213" header="0.31496062992125984" footer="0.31496062992125984"/>
  <pageSetup paperSize="289" scale="97" orientation="landscape" r:id="rId3"/>
  <rowBreaks count="1" manualBreakCount="1">
    <brk id="52"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2017</vt:lpstr>
      <vt:lpstr>2016</vt:lpstr>
      <vt:lpstr>2015 ok</vt:lpstr>
      <vt:lpstr>2014 ok</vt:lpstr>
      <vt:lpstr>2013 ok</vt:lpstr>
      <vt:lpstr>2012 ok</vt:lpstr>
      <vt:lpstr>2011 ok</vt:lpstr>
      <vt:lpstr>'2011 ok'!Área_de_impresión</vt:lpstr>
      <vt:lpstr>'2012 ok'!Área_de_impresión</vt:lpstr>
      <vt:lpstr>'2013 ok'!Área_de_impresión</vt:lpstr>
      <vt:lpstr>'2014 ok'!Área_de_impresión</vt:lpstr>
      <vt:lpstr>'2015 ok'!Área_de_impresión</vt:lpstr>
      <vt:lpstr>'2017'!Área_de_impresión</vt:lpstr>
    </vt:vector>
  </TitlesOfParts>
  <Company>Windows XP Titan Ultimate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Hewlett-Packard Company</cp:lastModifiedBy>
  <cp:lastPrinted>2018-01-05T16:47:03Z</cp:lastPrinted>
  <dcterms:created xsi:type="dcterms:W3CDTF">2016-07-19T15:00:37Z</dcterms:created>
  <dcterms:modified xsi:type="dcterms:W3CDTF">2018-02-02T18:48:16Z</dcterms:modified>
</cp:coreProperties>
</file>